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entgra\Downloads\"/>
    </mc:Choice>
  </mc:AlternateContent>
  <xr:revisionPtr revIDLastSave="0" documentId="8_{A6696FC4-03D6-46BB-A948-44E72AEA4757}" xr6:coauthVersionLast="47" xr6:coauthVersionMax="47" xr10:uidLastSave="{00000000-0000-0000-0000-000000000000}"/>
  <bookViews>
    <workbookView xWindow="-30828" yWindow="2784" windowWidth="30936" windowHeight="16776" firstSheet="27" activeTab="43" xr2:uid="{761091EB-5B86-4C19-BDFD-18300C41E5F3}"/>
  </bookViews>
  <sheets>
    <sheet name="Übersicht" sheetId="14" r:id="rId1"/>
    <sheet name="0.1" sheetId="4" r:id="rId2"/>
    <sheet name="0.2" sheetId="5" r:id="rId3"/>
    <sheet name="0.3" sheetId="6" r:id="rId4"/>
    <sheet name="0.4" sheetId="7" r:id="rId5"/>
    <sheet name="0.5" sheetId="8" r:id="rId6"/>
    <sheet name="0.6" sheetId="9" r:id="rId7"/>
    <sheet name="0.7" sheetId="11" r:id="rId8"/>
    <sheet name="0.8" sheetId="12" r:id="rId9"/>
    <sheet name="0.9" sheetId="13" r:id="rId10"/>
    <sheet name="0.10" sheetId="15" r:id="rId11"/>
    <sheet name="0.11" sheetId="54" r:id="rId12"/>
    <sheet name="1.1" sheetId="16" r:id="rId13"/>
    <sheet name="1.2" sheetId="44" r:id="rId14"/>
    <sheet name="2.1" sheetId="19" r:id="rId15"/>
    <sheet name="2.2" sheetId="45" r:id="rId16"/>
    <sheet name="3.1" sheetId="18" r:id="rId17"/>
    <sheet name="3.2" sheetId="20" r:id="rId18"/>
    <sheet name="3.3" sheetId="17" r:id="rId19"/>
    <sheet name="3.4" sheetId="21" r:id="rId20"/>
    <sheet name="3.5" sheetId="47" r:id="rId21"/>
    <sheet name="3.6" sheetId="22" r:id="rId22"/>
    <sheet name="4.1" sheetId="23" r:id="rId23"/>
    <sheet name="5.1" sheetId="26" r:id="rId24"/>
    <sheet name="5.2" sheetId="2" r:id="rId25"/>
    <sheet name="5.3" sheetId="48" r:id="rId26"/>
    <sheet name="5.4" sheetId="27" r:id="rId27"/>
    <sheet name="5.5" sheetId="50" r:id="rId28"/>
    <sheet name="6.1" sheetId="29" r:id="rId29"/>
    <sheet name="6.2" sheetId="30" r:id="rId30"/>
    <sheet name="7.1" sheetId="31" r:id="rId31"/>
    <sheet name="7.2" sheetId="32" r:id="rId32"/>
    <sheet name="7.3" sheetId="51" r:id="rId33"/>
    <sheet name="8.1" sheetId="34" r:id="rId34"/>
    <sheet name="8.2" sheetId="35" r:id="rId35"/>
    <sheet name="8.3" sheetId="33" r:id="rId36"/>
    <sheet name="9.1" sheetId="36" r:id="rId37"/>
    <sheet name="9.2" sheetId="37" r:id="rId38"/>
    <sheet name="9.3" sheetId="53" r:id="rId39"/>
    <sheet name="10.1" sheetId="38" r:id="rId40"/>
    <sheet name="10.2" sheetId="39" r:id="rId41"/>
    <sheet name="11.1" sheetId="42" r:id="rId42"/>
    <sheet name="11.2" sheetId="43" r:id="rId43"/>
    <sheet name="11.3" sheetId="41" r:id="rId44"/>
    <sheet name="11.4" sheetId="40" r:id="rId45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5" l="1"/>
  <c r="I15" i="15" s="1"/>
  <c r="J16" i="15"/>
  <c r="I16" i="15" s="1"/>
  <c r="H16" i="15" s="1"/>
  <c r="G16" i="15" s="1"/>
  <c r="F16" i="15" s="1"/>
  <c r="E16" i="15" s="1"/>
  <c r="D16" i="15" s="1"/>
  <c r="J14" i="15" l="1"/>
  <c r="H15" i="15"/>
  <c r="I14" i="15"/>
  <c r="G15" i="15" l="1"/>
  <c r="H14" i="15"/>
  <c r="G14" i="15" l="1"/>
  <c r="F15" i="15"/>
  <c r="E15" i="15" s="1"/>
  <c r="D15" i="15" s="1"/>
  <c r="D14" i="15" s="1"/>
  <c r="F14" i="15" l="1"/>
  <c r="E14" i="15" l="1"/>
  <c r="L16" i="15" l="1"/>
  <c r="M16" i="15" s="1"/>
  <c r="N16" i="15" s="1"/>
  <c r="O16" i="15" s="1"/>
  <c r="P16" i="15" s="1"/>
  <c r="Q16" i="15" s="1"/>
  <c r="R16" i="15" s="1"/>
  <c r="S16" i="15" s="1"/>
  <c r="T16" i="15" s="1"/>
  <c r="U16" i="15" s="1"/>
  <c r="V16" i="15" s="1"/>
  <c r="W16" i="15" s="1"/>
  <c r="X16" i="15" s="1"/>
  <c r="Y16" i="15" s="1"/>
  <c r="Z16" i="15" s="1"/>
  <c r="L15" i="15"/>
  <c r="L14" i="15" s="1"/>
  <c r="K14" i="15"/>
  <c r="M15" i="15" l="1"/>
  <c r="N15" i="15" l="1"/>
  <c r="M14" i="15"/>
  <c r="O15" i="15" l="1"/>
  <c r="N14" i="15"/>
  <c r="P15" i="15" l="1"/>
  <c r="O14" i="15"/>
  <c r="P14" i="15" l="1"/>
  <c r="Q15" i="15"/>
  <c r="Q14" i="15" l="1"/>
  <c r="R15" i="15"/>
  <c r="S15" i="15" l="1"/>
  <c r="T15" i="15" s="1"/>
  <c r="R14" i="15"/>
  <c r="S14" i="15" l="1"/>
  <c r="U15" i="15" l="1"/>
  <c r="T14" i="15"/>
  <c r="U14" i="15" l="1"/>
  <c r="V15" i="15"/>
  <c r="V14" i="15" l="1"/>
  <c r="W15" i="15"/>
  <c r="W14" i="15" l="1"/>
  <c r="X15" i="15"/>
  <c r="X14" i="15" l="1"/>
  <c r="Y15" i="15"/>
  <c r="Z15" i="15" s="1"/>
  <c r="Y14" i="15" l="1"/>
  <c r="Z14" i="15" l="1"/>
</calcChain>
</file>

<file path=xl/sharedStrings.xml><?xml version="1.0" encoding="utf-8"?>
<sst xmlns="http://schemas.openxmlformats.org/spreadsheetml/2006/main" count="8056" uniqueCount="497">
  <si>
    <t>Region</t>
  </si>
  <si>
    <t xml:space="preserve">Onshore </t>
  </si>
  <si>
    <t>Wind</t>
  </si>
  <si>
    <t xml:space="preserve">PV-Dach </t>
  </si>
  <si>
    <t>Süd</t>
  </si>
  <si>
    <t>Ost-West</t>
  </si>
  <si>
    <t xml:space="preserve">PV Frei- </t>
  </si>
  <si>
    <t xml:space="preserve">fläche </t>
  </si>
  <si>
    <t>Einheit</t>
  </si>
  <si>
    <t>SH/HH/MV</t>
  </si>
  <si>
    <t>48,3</t>
  </si>
  <si>
    <t>18,7</t>
  </si>
  <si>
    <t>29,7</t>
  </si>
  <si>
    <t>GW</t>
  </si>
  <si>
    <t>NI/HB</t>
  </si>
  <si>
    <t>56,6</t>
  </si>
  <si>
    <t>33,1</t>
  </si>
  <si>
    <t>93,9</t>
  </si>
  <si>
    <t>BE/BB</t>
  </si>
  <si>
    <t>50,9</t>
  </si>
  <si>
    <t>14,6</t>
  </si>
  <si>
    <t>11,4</t>
  </si>
  <si>
    <t>NW</t>
  </si>
  <si>
    <t>16,5</t>
  </si>
  <si>
    <t>46,5</t>
  </si>
  <si>
    <t>28,9</t>
  </si>
  <si>
    <t>HE</t>
  </si>
  <si>
    <t>23,6</t>
  </si>
  <si>
    <t>16,3</t>
  </si>
  <si>
    <t>26,5</t>
  </si>
  <si>
    <t>ST/TH</t>
  </si>
  <si>
    <t>66,4</t>
  </si>
  <si>
    <t>17,6</t>
  </si>
  <si>
    <t>40,3</t>
  </si>
  <si>
    <t>SN</t>
  </si>
  <si>
    <t>15,4</t>
  </si>
  <si>
    <t>12,7</t>
  </si>
  <si>
    <t>9,6</t>
  </si>
  <si>
    <t>RP/SL</t>
  </si>
  <si>
    <t>20,3</t>
  </si>
  <si>
    <t>15,6</t>
  </si>
  <si>
    <t>26,9</t>
  </si>
  <si>
    <t>BW</t>
  </si>
  <si>
    <t>37,4</t>
  </si>
  <si>
    <t>28,2</t>
  </si>
  <si>
    <t>22,1</t>
  </si>
  <si>
    <t>BY</t>
  </si>
  <si>
    <t>67,8</t>
  </si>
  <si>
    <t>42,7</t>
  </si>
  <si>
    <t>58,5</t>
  </si>
  <si>
    <t>SH_HH_MV</t>
  </si>
  <si>
    <t>NI_HB</t>
  </si>
  <si>
    <t>BE_BB</t>
  </si>
  <si>
    <t>ST_TH</t>
  </si>
  <si>
    <t>RP_SL</t>
  </si>
  <si>
    <t>Komponente</t>
  </si>
  <si>
    <t>Größe</t>
  </si>
  <si>
    <t>2025</t>
  </si>
  <si>
    <t>2030</t>
  </si>
  <si>
    <t>2035</t>
  </si>
  <si>
    <t>2040</t>
  </si>
  <si>
    <t>2045</t>
  </si>
  <si>
    <t>Wind Off</t>
  </si>
  <si>
    <t>Investition</t>
  </si>
  <si>
    <t>€/KWₑₗ</t>
  </si>
  <si>
    <t>Lebensdauer</t>
  </si>
  <si>
    <t>a</t>
  </si>
  <si>
    <t>M/O-Kosten</t>
  </si>
  <si>
    <t>% Invest</t>
  </si>
  <si>
    <t>Wind On Standort 1</t>
  </si>
  <si>
    <t>Photovoltaik Dachfläche Süd</t>
  </si>
  <si>
    <t>Photovoltaik Dachfläche Ost-West</t>
  </si>
  <si>
    <t>Photovoltaik Freifläche Süd</t>
  </si>
  <si>
    <t>Laufwasser Kraftwerke (keine Optimierung - nur Kosten)</t>
  </si>
  <si>
    <t>GuD-Kraftwerke</t>
  </si>
  <si>
    <t xml:space="preserve"> Gasturbine</t>
  </si>
  <si>
    <t>Braunkohlekraftwerk</t>
  </si>
  <si>
    <t>Steinkohlekraftwerk</t>
  </si>
  <si>
    <t>H2 - Rückverstromung über Gasturbine</t>
  </si>
  <si>
    <t>Oelkraftwerk</t>
  </si>
  <si>
    <t>Kosten</t>
  </si>
  <si>
    <t>Wärmenetze -&gt; €/kW_th_Leistung</t>
  </si>
  <si>
    <t>€/kWₜₕ</t>
  </si>
  <si>
    <t>Gasnetz P_gas_MAX</t>
  </si>
  <si>
    <t>€/kW Gas</t>
  </si>
  <si>
    <t>Seekabel off. Wind (Anbindung an "Land-Netz")</t>
  </si>
  <si>
    <t>€/kW Wind_off</t>
  </si>
  <si>
    <t>Hochspannungsnetz (Zuschlag auf off. Wind anteilig!)</t>
  </si>
  <si>
    <t>Mittelspannungsnetz (Zuschlag auf onshore Wind)</t>
  </si>
  <si>
    <t>€/kW Wind_on</t>
  </si>
  <si>
    <t>Strom - Verteilnetz (Zuschlag auf P_el_PV)</t>
  </si>
  <si>
    <t>€/kW PV</t>
  </si>
  <si>
    <t>Elektrolyseur 1</t>
  </si>
  <si>
    <t>€/kWₑₗ</t>
  </si>
  <si>
    <t>Wirkungsgrad</t>
  </si>
  <si>
    <t>%</t>
  </si>
  <si>
    <t>stationäre Batterien</t>
  </si>
  <si>
    <t>€/kWhₑₗ</t>
  </si>
  <si>
    <t>P-H2-Einspeicherung (Leistung Gas) / Wasserstoffspeicher - Verdichter</t>
  </si>
  <si>
    <t>€/kW H2</t>
  </si>
  <si>
    <t>Sabatier / Methanisierung inkl. Elektrolyse und CO2-Abtrennung aus Luft</t>
  </si>
  <si>
    <t>Wirkungsgrad Sabatier</t>
  </si>
  <si>
    <t>Wirkungsgrad Elyse</t>
  </si>
  <si>
    <t>P-H2-Reformierung fossil/Erdgas-Dampf-Reformierung</t>
  </si>
  <si>
    <t>Power-to-Fuel /  Methanol-to-Gasoline (inkl. Co2-Abtrennung aus Luft)</t>
  </si>
  <si>
    <t>Pumpspeicherkraftwerke</t>
  </si>
  <si>
    <t>tiefe Geothermie Wärmenetze/Wärmenetze: Geothermie-Direktwärme (Tiefe&gt;1000m, keine Stromerzeugung)</t>
  </si>
  <si>
    <t>KWK Wärmenetze/Wärmenetze: GuD mit Wärmeauskopplung &gt; 10 MW</t>
  </si>
  <si>
    <t>Wirkungsgrad el.</t>
  </si>
  <si>
    <t>Wirkungsgrad th.</t>
  </si>
  <si>
    <t>Wärmepumpen Wärmenetze/Wärmenetze: (Groß-) Wärmepumpen (Wasser-Wasser)</t>
  </si>
  <si>
    <t>Solarthermie Wärmenetze/Wärmenetze: Solarthermie (Freiflächenanlagen)</t>
  </si>
  <si>
    <t>€/m²</t>
  </si>
  <si>
    <t>Wärmespeicher Wärmenetze/Wärmenetze: Wärmespeicher (Wasser ca. 50 m³)</t>
  </si>
  <si>
    <t>€/m³</t>
  </si>
  <si>
    <t>Gaskessel Wärmenetze</t>
  </si>
  <si>
    <t>Ölkessel Niedertemperatursystem</t>
  </si>
  <si>
    <t>Ölkessel Hochtemperatursystem</t>
  </si>
  <si>
    <t>Gaskessel Niedertemperatursystem</t>
  </si>
  <si>
    <t>Gaskessel Hochtemperatursystem</t>
  </si>
  <si>
    <t>Biomassekessel/Holzkessel Niedertemperatursystem</t>
  </si>
  <si>
    <t>Biomassekessel/Holzkessel Hochtemperatursystem</t>
  </si>
  <si>
    <t>Wasserstoffkessel Niedertemperatursystem</t>
  </si>
  <si>
    <t>Wasserstoffkessel Hochtemperatursystem</t>
  </si>
  <si>
    <t>Gaswärmepumpe HT/NT</t>
  </si>
  <si>
    <t>Elektrische Wärmepumpe (Wärmequelle: Erdreich) Niedertemperatursystem</t>
  </si>
  <si>
    <t>Elektrische Wärmepumpe (Wärmequelle: Außenluft) Niedertemperatursystem</t>
  </si>
  <si>
    <t>Hybride Wärmepumpe (el. WP und Gaskessel, Außenluft) Niedertemperatursystem</t>
  </si>
  <si>
    <t>BHKW Einzelgebäude &lt;100 kWₑₗ NT/HT</t>
  </si>
  <si>
    <t>H2-Brennstoffzelle für Strom&amp;Wärme im Einzelgebäude Niedertemperatursystem</t>
  </si>
  <si>
    <t>Elektrische Wärmepumpe (Wärmequelle: Erdreich) Hochtemperatursystem</t>
  </si>
  <si>
    <t>Elektrische Wärmepumpe (Wärmequelle: Außenluft) Hochtemperatursytem</t>
  </si>
  <si>
    <t>Hybride Wärmepumpe (el. WP und Gaskessel, Außenluft) Hochtemperatursystem</t>
  </si>
  <si>
    <t>H2-Brennstoffzelle für Strom&amp;Wärme im Einzelgebäude Hochtemperatursystem</t>
  </si>
  <si>
    <t>Solarthermiekollektoren (Aufdachanlagen) NT/HT</t>
  </si>
  <si>
    <t>Wärmespeicher (Wasser) - in Einzelgebäuden</t>
  </si>
  <si>
    <t>€/l</t>
  </si>
  <si>
    <t>Gebäudesanierung EnEV2015 -25% (Bezeichnung: "vollsaniert")</t>
  </si>
  <si>
    <t>Gebäudesanierung "Passivhaus" (Bezeichnung: "vollsaniert+")</t>
  </si>
  <si>
    <t>Absenkung der Vorlauftemperatur in Wohngebäuden (z.B. durch Fußbodenheizung)</t>
  </si>
  <si>
    <t>Holz- und holzartige Biomasse zu CH4 (Vergasung mit anschl. Synthetisierung)</t>
  </si>
  <si>
    <t>Holz- und holzartige Biomasse zu H2 (Vergasung mit anschl. Synthetisierung)</t>
  </si>
  <si>
    <t>Holz- und holzartige Biomasse zu flüssigen Kraftstoffen (Vergasung mit anschl.  Synthetisierung)</t>
  </si>
  <si>
    <t>Biodieselanlage (Raps zu Biodiesel)</t>
  </si>
  <si>
    <t>Wirkungsgrad (Feld zu Fuel)</t>
  </si>
  <si>
    <t>Biogasanlage (Rohstoff Biogas - ohne BHKW!) die verf. Energiemengen werden i.d.R. bereits als "Biogas" ausgewiesen, deshalb kein Wirkungsgrad</t>
  </si>
  <si>
    <t>€/kW Biogas</t>
  </si>
  <si>
    <t>Biogas Aufbereitung (CO2-Abscheidung -&gt; Bio-Erdgas)</t>
  </si>
  <si>
    <t>€/kWh Gas</t>
  </si>
  <si>
    <t>BHKW &lt; 0.5 MW (Biogas-Direktverstromung)</t>
  </si>
  <si>
    <t>PKW ICE-Flüssigtreibstoff (*Wirkungsgrad: Umrechnung von verwendetem Energieträger zu Bewegungsenergie des Fahrzeuges)</t>
  </si>
  <si>
    <t>€/PKW</t>
  </si>
  <si>
    <t>Wirkungsgrad*</t>
  </si>
  <si>
    <t>PKW ICE Gas (*Wirkungsgrad: Umrechnung von verwendetem Energieträger zu Bewegungsenergie des Fahrzeuges)</t>
  </si>
  <si>
    <t>PKW H2-Brennstoffzelle (*Wirkungsgrad: Umrechnung von verwendetem Energieträger zu Bewegungsenergie des Fahrzeuges)</t>
  </si>
  <si>
    <t>PKW Hybrid H2-Brennstoffzelle/Batterie (*Wirkungsgrad: Umrechnung von verwendetem Energieträger zu Bewegungsenergie des Fahrzeuges)</t>
  </si>
  <si>
    <t>Wirkungsgrad Batterie*</t>
  </si>
  <si>
    <t>Batteriekapazität</t>
  </si>
  <si>
    <t>kWh</t>
  </si>
  <si>
    <t>Anteil Batterie Fahrleistung</t>
  </si>
  <si>
    <t>PKW Hybrid ICE Flüssigtreibstoff/Batterie (*Wirkungsgrad: Umrechnung von verwendetem Energieträger zu Bewegungsenergie des Fahrzeuges)</t>
  </si>
  <si>
    <t xml:space="preserve"> PKW Hybrid ICE Gas/Batterie (*Wirkungsgrad: Umrechnung von verwendetem Energieträger zu Bewegungsenergie des Fahrzeuges)</t>
  </si>
  <si>
    <t>PKW Batterie-Elektromotor (*Wirkungsgrad: Umrechnung von verwendetem Energieträger zu Bewegungsenergie des Fahrzeuges)</t>
  </si>
  <si>
    <t>-</t>
  </si>
  <si>
    <t>LKW ICE-Flüssigtreibstoff (*Wirkungsgrad: Umrechnung von verwendetem Energieträger zu Bewegungsenergie des Fahrzeuges)</t>
  </si>
  <si>
    <t>€/LKW</t>
  </si>
  <si>
    <t>LKW ICE Gas (*Wirkungsgrad: Umrechnung von verwendetem Energieträger zu Bewegungsenergie des Fahrzeuges)</t>
  </si>
  <si>
    <t>LKW H2-Brennstoffzelle (*Wirkungsgrad: Umrechnung von verwendetem Energieträger zu Bewegungsenergie des Fahrzeuges)</t>
  </si>
  <si>
    <t>LKW Hybrid H2-Brennstoffzelle/Batterie (*Wirkungsgrad: Umrechnung von verwendetem Energieträger zu Bewegungsenergie des Fahrzeuges)</t>
  </si>
  <si>
    <t>€/Lkw</t>
  </si>
  <si>
    <t xml:space="preserve"> LKW Hybrid ICE Flüssigtreibstoff/Batterie (*Wirkungsgrad: Umrechnung von verwendetem Energieträger zu Bewegungsenergie des Fahrzeuges)</t>
  </si>
  <si>
    <t>LKW Hybrid ICE Gas/Batterie (*Wirkungsgrad: Umrechnung von verwendetem Energieträger zu Bewegungsenergie des Fahrzeuges)</t>
  </si>
  <si>
    <t>LKW Batterie-Elektromotor (*Wirkungsgrad: Umrechnung von verwendetem Energieträger zu Bewegungsenergie des Fahrzeuges)</t>
  </si>
  <si>
    <t>Ladestelle Batterie-Elektrisch PKW (langsam)</t>
  </si>
  <si>
    <t>€/Ladesäule</t>
  </si>
  <si>
    <t>Ladestelle Batterie-Elektrisch PKW (schnell - BAB)</t>
  </si>
  <si>
    <t>Ladestelle FC-PKW</t>
  </si>
  <si>
    <t>Ladestelle CNG-PKW</t>
  </si>
  <si>
    <t>Ladestelle Batterie-Elektrisch LKW (langsam)</t>
  </si>
  <si>
    <t>Ladestelle Batterie-Elektrisch LKW (schnell - BAB)</t>
  </si>
  <si>
    <t>Ladestelle FC-LKW</t>
  </si>
  <si>
    <t>Ladestelle CNG-LKW</t>
  </si>
  <si>
    <t>Fest-Biomasse Verbrennung Industrie/ Biomassekessel Industrie Niedertemperaturbereich</t>
  </si>
  <si>
    <t>Solarthermische Wärme für Industrieprozesse Niedertemperaturbereich</t>
  </si>
  <si>
    <t>€/MWhₜₕ</t>
  </si>
  <si>
    <t>(Groß-) Wärmepumpen (Sole-Wasser) Industrie Niedertemperaturbereich</t>
  </si>
  <si>
    <t>Ölkessel Industrie Niedertemperaturbereich</t>
  </si>
  <si>
    <t>Gaskessel Industrie Niedertermpaturbereich</t>
  </si>
  <si>
    <t>Elektrodenkessel Indsutrie Niedertemperaturbereich</t>
  </si>
  <si>
    <t>Industrielle CH4-KWK-Anlagen Niedertemperaturbereich</t>
  </si>
  <si>
    <t>H2 Kessel Indsutrie Niedertemperaturbereich</t>
  </si>
  <si>
    <t>Kohlekessel Industrie Niedertermpaturbereich</t>
  </si>
  <si>
    <t>Fest-Biomasse Verbrennung Industrie/ Biomassekessel Industrie Hochtemperaturbereich</t>
  </si>
  <si>
    <t>Solarthermische Wärme für Industrieprozesse Hochtemperaturbereich</t>
  </si>
  <si>
    <t>(Groß-) Wärmepumpen (Sole-Wasser) Industrie Hochtemperaturbereich</t>
  </si>
  <si>
    <t>Ölkessel Industrie Hochtemperaturbereich</t>
  </si>
  <si>
    <t>Gaskessel Industrie Hochtemperaturbereich</t>
  </si>
  <si>
    <t>Elektrodenkessel Indsutrie Hochtempertaurbereich</t>
  </si>
  <si>
    <t>Industrielle CH4-KWK-Anlagen Hochtemperaturbereich</t>
  </si>
  <si>
    <t>H2 Kessel Indsutrie Hochtemperaturbereich</t>
  </si>
  <si>
    <t>Kohlekessel Industrie Hochtemperaturbereich</t>
  </si>
  <si>
    <t>WEGE ZU EINEM KLIMANEUTRALEN ENERGIESYSTEM 2045</t>
  </si>
  <si>
    <t>Anhang: Datentabellen zu den Abbildungen</t>
  </si>
  <si>
    <t>Bundesländer im Transformationsprozess</t>
  </si>
  <si>
    <t>Emissionen</t>
  </si>
  <si>
    <t>Kostenannahmen</t>
  </si>
  <si>
    <t>Stromerzeuger</t>
  </si>
  <si>
    <t>Wandler und Speicher</t>
  </si>
  <si>
    <t>Wärmenetze</t>
  </si>
  <si>
    <t>Heiztechnologien</t>
  </si>
  <si>
    <t>Biomassewandler</t>
  </si>
  <si>
    <t>PKW</t>
  </si>
  <si>
    <t>LKW</t>
  </si>
  <si>
    <t>Ladeinfrastruktur</t>
  </si>
  <si>
    <t>Industrie (Niedrigtemperaturbereich)</t>
  </si>
  <si>
    <t>Industrie (Hochtemperaturbereich)</t>
  </si>
  <si>
    <t>Fahrzeuge</t>
  </si>
  <si>
    <t>Erklärung / Kommentar</t>
  </si>
  <si>
    <t>SynFuel</t>
  </si>
  <si>
    <t>TWh/a</t>
  </si>
  <si>
    <t xml:space="preserve">SynCH4 </t>
  </si>
  <si>
    <t xml:space="preserve">Wasserstoff </t>
  </si>
  <si>
    <t>SynFuel (Kosten)</t>
  </si>
  <si>
    <t>€/MWh</t>
  </si>
  <si>
    <t>SynCH4 (Kosten)</t>
  </si>
  <si>
    <t>Wasserstoff (Kosten)</t>
  </si>
  <si>
    <t>Model</t>
  </si>
  <si>
    <t>Scenario</t>
  </si>
  <si>
    <t>Biomasse</t>
  </si>
  <si>
    <t>Kernkraft</t>
  </si>
  <si>
    <t>Solar</t>
  </si>
  <si>
    <t>Gebäude</t>
  </si>
  <si>
    <t>Industrie</t>
  </si>
  <si>
    <t>Verkehr</t>
  </si>
  <si>
    <t>REMod v1.0</t>
  </si>
  <si>
    <t>DE</t>
  </si>
  <si>
    <t>TWh/yr</t>
  </si>
  <si>
    <t>2023</t>
  </si>
  <si>
    <t>02_Effizienz</t>
  </si>
  <si>
    <t>03_Beharrung</t>
  </si>
  <si>
    <t>04_Robust</t>
  </si>
  <si>
    <t>01_Technologieoffen</t>
  </si>
  <si>
    <t>Technologieoffen</t>
  </si>
  <si>
    <t>Effizienz</t>
  </si>
  <si>
    <t>Beharrung</t>
  </si>
  <si>
    <t>Robust</t>
  </si>
  <si>
    <t>Stromimport</t>
  </si>
  <si>
    <t>Gas</t>
  </si>
  <si>
    <t>Steinkohle</t>
  </si>
  <si>
    <t>Wasserkraft</t>
  </si>
  <si>
    <t>Wasserstoff</t>
  </si>
  <si>
    <t>Braunkohle</t>
  </si>
  <si>
    <t>Öl</t>
  </si>
  <si>
    <t>Stromnachfrage</t>
  </si>
  <si>
    <t>Strombereitstellung</t>
  </si>
  <si>
    <t>DACCS</t>
  </si>
  <si>
    <t>Elektrolyse</t>
  </si>
  <si>
    <t>Export</t>
  </si>
  <si>
    <t>Methanisierung</t>
  </si>
  <si>
    <t>Power-to-Heat</t>
  </si>
  <si>
    <t>Power-to-Liquids</t>
  </si>
  <si>
    <t>Verluste</t>
  </si>
  <si>
    <t>06_Robust_GT</t>
  </si>
  <si>
    <t>Regelbare Kraftwerke</t>
  </si>
  <si>
    <t>PV-Freifläche</t>
  </si>
  <si>
    <t>PV-Dach (Ost-West)</t>
  </si>
  <si>
    <t>PV-Dach (Süd)</t>
  </si>
  <si>
    <t>Wind Offshore</t>
  </si>
  <si>
    <t>Wind Onshore</t>
  </si>
  <si>
    <t>Gasturbine</t>
  </si>
  <si>
    <t>Steinkohle-KW</t>
  </si>
  <si>
    <t>Wasserstoff-KW</t>
  </si>
  <si>
    <t>Braunkohle-KW</t>
  </si>
  <si>
    <t>Atom-KW</t>
  </si>
  <si>
    <t>Öl-KW</t>
  </si>
  <si>
    <t>GuD</t>
  </si>
  <si>
    <t>Energieimporte und heimisch produzierte Energieträger</t>
  </si>
  <si>
    <t>Biodiesel</t>
  </si>
  <si>
    <t>SynFuel-Import</t>
  </si>
  <si>
    <t>Fossil-Gas</t>
  </si>
  <si>
    <t>Biogas</t>
  </si>
  <si>
    <t>H2-Elektrolyse</t>
  </si>
  <si>
    <t>Dampfreformierung</t>
  </si>
  <si>
    <t>Summe Stromaustausch im Jahr 2045</t>
  </si>
  <si>
    <t>Summe Wasserstoffaustausch im Jahr 2045</t>
  </si>
  <si>
    <t>Elektrolyse und Power-to-X-Anlagen -  DE</t>
  </si>
  <si>
    <t>Wärme- und Stromspeicher - DE</t>
  </si>
  <si>
    <t>GWh</t>
  </si>
  <si>
    <t>Fernwärme</t>
  </si>
  <si>
    <t>Flüssigkraftstoff</t>
  </si>
  <si>
    <t>Solarthermie</t>
  </si>
  <si>
    <t>Strom</t>
  </si>
  <si>
    <t>Umweltwärme</t>
  </si>
  <si>
    <t>Endenergieverbauch der Industrie inkl. Stofflicher Nutzung</t>
  </si>
  <si>
    <t>Endenergieverbauch des Verkehrrsektors</t>
  </si>
  <si>
    <t>Holzkessel</t>
  </si>
  <si>
    <t>Gaskessel</t>
  </si>
  <si>
    <t>Wärmepumpe</t>
  </si>
  <si>
    <t>Wasserstoffkessel</t>
  </si>
  <si>
    <t>Ölkessel</t>
  </si>
  <si>
    <t>Endenergieverbrauch für industrielle Prozesswärme</t>
  </si>
  <si>
    <t>million</t>
  </si>
  <si>
    <t>Batterieelektrisch</t>
  </si>
  <si>
    <t xml:space="preserve">Endenergienachfrage zur Raumwärme- und Warmwasserbereitstellung im Gebäudesektor </t>
  </si>
  <si>
    <t>KWK (GuD)</t>
  </si>
  <si>
    <t>Brennstoffzelle H2</t>
  </si>
  <si>
    <t>internationale Luft- und Schifffahrt</t>
  </si>
  <si>
    <t>Energiewirtschaft</t>
  </si>
  <si>
    <t>Mt CO2/yr</t>
  </si>
  <si>
    <t>Negative Emissionen nach Technologie</t>
  </si>
  <si>
    <t>BCR</t>
  </si>
  <si>
    <t>BECCS</t>
  </si>
  <si>
    <t>MtCO2/yr</t>
  </si>
  <si>
    <t>Durchschnittliche jährliche Mehrkosten</t>
  </si>
  <si>
    <t>Investitionen und Betriebskosten</t>
  </si>
  <si>
    <t>Differenzkosten</t>
  </si>
  <si>
    <t>Erneuerbare Erzeuger</t>
  </si>
  <si>
    <t>Wärmebereitstellung Gebäude</t>
  </si>
  <si>
    <t>Gebäudesanierung</t>
  </si>
  <si>
    <t>Prozesswärmebereitstellung</t>
  </si>
  <si>
    <t>Infrastruktur
Speicher, Netze, NET</t>
  </si>
  <si>
    <t>Infrastruktur</t>
  </si>
  <si>
    <t>Fossile Energieträger und Kraftwerke</t>
  </si>
  <si>
    <t>Verkehr LDV</t>
  </si>
  <si>
    <t>Verkehr Truck</t>
  </si>
  <si>
    <t>Biomasse, Importe (Strom, synthetische Energieträger)</t>
  </si>
  <si>
    <t>CAPEX</t>
  </si>
  <si>
    <t>OPEX</t>
  </si>
  <si>
    <t>Betriebs- und Wartungskosten</t>
  </si>
  <si>
    <t>TWh/Jahr</t>
  </si>
  <si>
    <t>Mrd. € / Jahr</t>
  </si>
  <si>
    <t>Primär- und Endenergie</t>
  </si>
  <si>
    <t>Primärenergiebereitstellung und Endenergiebedarfe der Regionen</t>
  </si>
  <si>
    <t>Primär- und Endenergie nach wesentlichen Energieträgern</t>
  </si>
  <si>
    <t>Strombedarf 2023 und Entwicklung in vier Szearien</t>
  </si>
  <si>
    <t>Stromnachfrage der Regionen in 2045</t>
  </si>
  <si>
    <t>Technologiespezifische Strombereitstellung 2023 und Entwicklung in vier Szenarien</t>
  </si>
  <si>
    <t>Kapazitäten Erneuerbarer Energien - DE</t>
  </si>
  <si>
    <t>Kapazitäten Regelbarer Kraftwerke - DE</t>
  </si>
  <si>
    <t>Kapazitäten Erneuerbarer Energien - Regionen</t>
  </si>
  <si>
    <t>Strombereitstellung - Regionen</t>
  </si>
  <si>
    <t>Kapazitäten Regelbarer Kraftwerke - Regionen</t>
  </si>
  <si>
    <t>Stoffliche Energieträger und Energieimporte</t>
  </si>
  <si>
    <t>Übertragungsnetze Strom und Wasserstoff</t>
  </si>
  <si>
    <t>Relative Verteilung der ausgetauschten Strom- und Wasserstoffmengen - Regionen 2045</t>
  </si>
  <si>
    <t>Kapazitäten von Elektrolyse- und PtX-Anlagen - Regionen</t>
  </si>
  <si>
    <t>Flexibilitäten</t>
  </si>
  <si>
    <t>Industriesektor</t>
  </si>
  <si>
    <t>Regionaler Endenergieverbrauch in der Industrie inkl. stofflicher Nutzung in den Kreisdiagrammen im Jahr 2045</t>
  </si>
  <si>
    <t>Verkehrssektor</t>
  </si>
  <si>
    <t>Anwendungstechnologien PKWs</t>
  </si>
  <si>
    <t>Anwendungstechnologien LKWs</t>
  </si>
  <si>
    <t>Gebäudesektor</t>
  </si>
  <si>
    <t>Endenergiebedarf Raumwärme- und Warmwasserbereitstellung 2045</t>
  </si>
  <si>
    <t>Durchschnittliche CO2-Vermeidungskosten</t>
  </si>
  <si>
    <t>Variable</t>
  </si>
  <si>
    <t>2024</t>
  </si>
  <si>
    <t>2026</t>
  </si>
  <si>
    <t>2027</t>
  </si>
  <si>
    <t>2028</t>
  </si>
  <si>
    <t>2029</t>
  </si>
  <si>
    <t>2031</t>
  </si>
  <si>
    <t>2032</t>
  </si>
  <si>
    <t>2033</t>
  </si>
  <si>
    <t>2034</t>
  </si>
  <si>
    <t>2036</t>
  </si>
  <si>
    <t>2037</t>
  </si>
  <si>
    <t>2038</t>
  </si>
  <si>
    <t>2039</t>
  </si>
  <si>
    <t>2041</t>
  </si>
  <si>
    <t>2042</t>
  </si>
  <si>
    <t>2043</t>
  </si>
  <si>
    <t>2044</t>
  </si>
  <si>
    <t>H2-Brennstoffzelle</t>
  </si>
  <si>
    <t>Verbrenner inkl. Hybride</t>
  </si>
  <si>
    <t>Batterieelektrisch / Oberleitung</t>
  </si>
  <si>
    <t>Exports</t>
  </si>
  <si>
    <t>Imports</t>
  </si>
  <si>
    <t>Primärenergie Wind</t>
  </si>
  <si>
    <t>Primärenergie Synthetische Importe</t>
  </si>
  <si>
    <t>Primärenergie Sonstige Erneuerbare</t>
  </si>
  <si>
    <t>Primärenergie Solar</t>
  </si>
  <si>
    <t>Primärenergie Kernkraft</t>
  </si>
  <si>
    <t>Primärenergie Fossil</t>
  </si>
  <si>
    <t>Primärenergie Biomasse</t>
  </si>
  <si>
    <t>Endenergie stoffliche Nutzung</t>
  </si>
  <si>
    <t>Endenergie internationale Luft- und Schifffahrt</t>
  </si>
  <si>
    <t>Endenergie Verkehr</t>
  </si>
  <si>
    <t>Endenergie Industrie</t>
  </si>
  <si>
    <t>Endenergie Gebäude</t>
  </si>
  <si>
    <t>Power-to-Gas</t>
  </si>
  <si>
    <t>Power-to-Liquid</t>
  </si>
  <si>
    <t>Wasserstoff-Elektrolyse</t>
  </si>
  <si>
    <t>Wasserstoff-Import</t>
  </si>
  <si>
    <t>energetische Nutzung Biomasse</t>
  </si>
  <si>
    <t>energetische Nutzung Fernwärme</t>
  </si>
  <si>
    <t>energetische Nutzung Flüssigkraftstoff</t>
  </si>
  <si>
    <t>energetische Nutzung Gas</t>
  </si>
  <si>
    <t>energetische Nutzung Solarthermie</t>
  </si>
  <si>
    <t>energetische Nutzung Steinkohle</t>
  </si>
  <si>
    <t>energetische Nutzung Strom</t>
  </si>
  <si>
    <t>energetische Nutzung Umweltwärme</t>
  </si>
  <si>
    <t>energetische Nutzung Wasserstoff</t>
  </si>
  <si>
    <t>stoffliche Nutzung Wasserstoff</t>
  </si>
  <si>
    <t>stoffliche Nutzung fossil</t>
  </si>
  <si>
    <t>CH4-KWK-GuD</t>
  </si>
  <si>
    <t>Elektrodenkessel</t>
  </si>
  <si>
    <t>H2-KWK-GuD</t>
  </si>
  <si>
    <t>Kohlekessel</t>
  </si>
  <si>
    <t>Niedertemperatur</t>
  </si>
  <si>
    <t>Hochtemperatur</t>
  </si>
  <si>
    <t>Mineralöl</t>
  </si>
  <si>
    <t>SynCH4-Import</t>
  </si>
  <si>
    <t>Unit</t>
  </si>
  <si>
    <t>Endenergie Biomasse</t>
  </si>
  <si>
    <t>Endenergie Fernwärme</t>
  </si>
  <si>
    <t>Endenergie Flüssigkraftstoff</t>
  </si>
  <si>
    <t>Endenergie Gas</t>
  </si>
  <si>
    <t>Endenergie Kohle</t>
  </si>
  <si>
    <t>Endenergie Solarthermie</t>
  </si>
  <si>
    <t>Endenergie Strom</t>
  </si>
  <si>
    <t>Endenergie Umweltwärme</t>
  </si>
  <si>
    <t>Endenergie Wasserstoff</t>
  </si>
  <si>
    <t>Bio-zu-Diesel</t>
  </si>
  <si>
    <t>Bio-zu-Gas</t>
  </si>
  <si>
    <t>Bio-zu-H2</t>
  </si>
  <si>
    <t>Biomasseverstromung</t>
  </si>
  <si>
    <t>Biowasserstoff</t>
  </si>
  <si>
    <t>Strombereitstellung und -verwendung siehe energy-charts.info</t>
  </si>
  <si>
    <t>EUR/t CO2</t>
  </si>
  <si>
    <t>Investitionen</t>
  </si>
  <si>
    <t>0.11</t>
  </si>
  <si>
    <t>Potenzial der Erneuerbaren Energien der Regionen</t>
  </si>
  <si>
    <t>Heizwärmetechnologien</t>
  </si>
  <si>
    <t>Batteriespeicher</t>
  </si>
  <si>
    <t>REMod v1.1</t>
  </si>
  <si>
    <t>Wärmespeicher zentral</t>
  </si>
  <si>
    <t>Wärmespeicher dezentral</t>
  </si>
  <si>
    <t>Erdöl (Kosten)</t>
  </si>
  <si>
    <t>Erdgas (Kosten)</t>
  </si>
  <si>
    <t>Steinkohle (Kosten)</t>
  </si>
  <si>
    <t>Energieträger</t>
  </si>
  <si>
    <t>Szenario</t>
  </si>
  <si>
    <t>alle</t>
  </si>
  <si>
    <t>01_Technologieoffen, 02_Effizienz, 03_Beharrung</t>
  </si>
  <si>
    <t>NET</t>
  </si>
  <si>
    <t>LULUCF</t>
  </si>
  <si>
    <t>Residualemissionen</t>
  </si>
  <si>
    <t xml:space="preserve">GHG-Emissionen nach Sektoren </t>
  </si>
  <si>
    <t>0.1</t>
  </si>
  <si>
    <t>0.2</t>
  </si>
  <si>
    <t>0.3</t>
  </si>
  <si>
    <t>0.4</t>
  </si>
  <si>
    <t>0.5</t>
  </si>
  <si>
    <t>0.6</t>
  </si>
  <si>
    <t>0.7</t>
  </si>
  <si>
    <t>0.8</t>
  </si>
  <si>
    <t>0.9</t>
  </si>
  <si>
    <t>0.10</t>
  </si>
  <si>
    <t>1.1</t>
  </si>
  <si>
    <t>1.2</t>
  </si>
  <si>
    <t>2.1</t>
  </si>
  <si>
    <t>2.2</t>
  </si>
  <si>
    <t>3.1</t>
  </si>
  <si>
    <t>3.2</t>
  </si>
  <si>
    <t>3.3</t>
  </si>
  <si>
    <t>3.4</t>
  </si>
  <si>
    <t>3.5</t>
  </si>
  <si>
    <t>3.6</t>
  </si>
  <si>
    <t>4.1</t>
  </si>
  <si>
    <t>5.1</t>
  </si>
  <si>
    <t>5.2</t>
  </si>
  <si>
    <t>5.3</t>
  </si>
  <si>
    <t>5.4</t>
  </si>
  <si>
    <t>5.5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</si>
  <si>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</si>
  <si>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</si>
  <si>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</si>
  <si>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</si>
  <si>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</si>
  <si>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</si>
  <si>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</si>
  <si>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</si>
  <si>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</si>
  <si>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9.1</t>
  </si>
  <si>
    <t>9.2</t>
  </si>
  <si>
    <t>9.3</t>
  </si>
  <si>
    <t>10.1</t>
  </si>
  <si>
    <t>10.2</t>
  </si>
  <si>
    <t>11.1</t>
  </si>
  <si>
    <t>11.2</t>
  </si>
  <si>
    <t>11.3</t>
  </si>
  <si>
    <t>11.4</t>
  </si>
  <si>
    <t>fossile Energieträger</t>
  </si>
  <si>
    <t xml:space="preserve">Biomasse, Importe (Strom, snythetische Kraftstoffe) </t>
  </si>
  <si>
    <t>Konventionelle Importe</t>
  </si>
  <si>
    <t>CO2-Vermeidungskosten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</si>
</sst>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14" x14ac:knownFonts="1">
    <font>
      <sz val="11"/>
      <color theme="1"/>
      <name val="Calibri"/>
      <family val="2"/>
      <scheme val="minor"/>
    </font>
    <font>
      <b/>
      <sz val="9"/>
      <color rgb="FF000000"/>
      <name val="Frutiger LT Com 45 Light"/>
      <family val="2"/>
    </font>
    <font>
      <sz val="9"/>
      <color rgb="FF000000"/>
      <name val="Frutiger LT Com 45 Light"/>
      <family val="2"/>
    </font>
    <font>
      <sz val="11"/>
      <color theme="1"/>
      <name val="Frutiger LT Com 45 Light"/>
      <family val="2"/>
    </font>
    <font>
      <b/>
      <sz val="11"/>
      <name val="Frutiger LT Com 45 Light"/>
      <family val="2"/>
    </font>
    <font>
      <sz val="24"/>
      <color theme="1"/>
      <name val="Frutiger LT Com 65 Bold"/>
    </font>
    <font>
      <b/>
      <sz val="11"/>
      <color theme="1"/>
      <name val="Frutiger LT Com 45 Light"/>
      <family val="2"/>
    </font>
    <font>
      <b/>
      <sz val="12"/>
      <color theme="1"/>
      <name val="Frutiger LT Com 45 Light"/>
      <family val="2"/>
    </font>
    <font>
      <sz val="11"/>
      <color theme="1"/>
      <name val="ADLaM Display"/>
    </font>
    <font>
      <sz val="11"/>
      <color rgb="FF000000"/>
      <name val="Frutiger LT Com 45 Light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Frutiger LT Com 45 Light"/>
      <family val="2"/>
    </font>
  </fonts>
  <fills count="27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A0000"/>
        <bgColor indexed="64"/>
      </patternFill>
    </fill>
    <fill>
      <patternFill patternType="solid">
        <fgColor rgb="FFFF7979"/>
        <bgColor indexed="64"/>
      </patternFill>
    </fill>
    <fill>
      <patternFill patternType="solid">
        <fgColor rgb="FFFF6709"/>
        <bgColor indexed="64"/>
      </patternFill>
    </fill>
    <fill>
      <patternFill patternType="solid">
        <fgColor rgb="FFFF8D47"/>
        <bgColor indexed="64"/>
      </patternFill>
    </fill>
    <fill>
      <patternFill patternType="solid">
        <fgColor rgb="FFFEDA00"/>
        <bgColor indexed="64"/>
      </patternFill>
    </fill>
    <fill>
      <patternFill patternType="solid">
        <fgColor rgb="FFFFE757"/>
        <bgColor indexed="64"/>
      </patternFill>
    </fill>
    <fill>
      <patternFill patternType="solid">
        <fgColor rgb="FFB2EA00"/>
        <bgColor indexed="64"/>
      </patternFill>
    </fill>
    <fill>
      <patternFill patternType="solid">
        <fgColor rgb="FFC7FF15"/>
        <bgColor indexed="64"/>
      </patternFill>
    </fill>
    <fill>
      <patternFill patternType="solid">
        <fgColor rgb="FF11FF6C"/>
        <bgColor indexed="64"/>
      </patternFill>
    </fill>
    <fill>
      <patternFill patternType="solid">
        <fgColor rgb="FFA3FFC6"/>
        <bgColor indexed="64"/>
      </patternFill>
    </fill>
    <fill>
      <patternFill patternType="solid">
        <fgColor rgb="FF05E7FF"/>
        <bgColor indexed="64"/>
      </patternFill>
    </fill>
    <fill>
      <patternFill patternType="solid">
        <fgColor rgb="FF81F3FF"/>
        <bgColor indexed="64"/>
      </patternFill>
    </fill>
    <fill>
      <patternFill patternType="solid">
        <fgColor rgb="FF057CFF"/>
        <bgColor indexed="64"/>
      </patternFill>
    </fill>
    <fill>
      <patternFill patternType="solid">
        <fgColor rgb="FF3F9AFF"/>
        <bgColor indexed="64"/>
      </patternFill>
    </fill>
    <fill>
      <patternFill patternType="solid">
        <fgColor rgb="FFAA00F6"/>
        <bgColor indexed="64"/>
      </patternFill>
    </fill>
    <fill>
      <patternFill patternType="solid">
        <fgColor rgb="FFC647FF"/>
        <bgColor indexed="64"/>
      </patternFill>
    </fill>
    <fill>
      <patternFill patternType="solid">
        <fgColor rgb="FFEA25FF"/>
        <bgColor indexed="64"/>
      </patternFill>
    </fill>
    <fill>
      <patternFill patternType="solid">
        <fgColor rgb="FFF275FF"/>
        <bgColor indexed="64"/>
      </patternFill>
    </fill>
    <fill>
      <patternFill patternType="solid">
        <fgColor rgb="FFFA00A1"/>
        <bgColor indexed="64"/>
      </patternFill>
    </fill>
    <fill>
      <patternFill patternType="solid">
        <fgColor rgb="FFFF57C3"/>
        <bgColor indexed="64"/>
      </patternFill>
    </fill>
    <fill>
      <patternFill patternType="solid">
        <fgColor rgb="FFFFB3D0"/>
        <bgColor indexed="64"/>
      </patternFill>
    </fill>
    <fill>
      <patternFill patternType="solid">
        <fgColor rgb="FFFF85B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09">
    <xf numFmtId="0" fontId="0" fillId="0" borderId="0" xfId="0"/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0" fillId="0" borderId="0" xfId="0"/>
    <xf numFmtId="0" fontId="6" fillId="0" borderId="0" xfId="0" applyFont="1"/>
    <xf numFmtId="0" fontId="7" fillId="2" borderId="0" xfId="0" applyFont="1" applyFill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8" fillId="0" borderId="0" xfId="0" applyFont="1"/>
    <xf numFmtId="0" fontId="3" fillId="0" borderId="0" xfId="0" applyFont="1" applyFill="1"/>
    <xf numFmtId="1" fontId="3" fillId="0" borderId="0" xfId="0" applyNumberFormat="1" applyFont="1" applyFill="1"/>
    <xf numFmtId="0" fontId="9" fillId="0" borderId="0" xfId="0" applyFont="1"/>
    <xf numFmtId="1" fontId="3" fillId="0" borderId="0" xfId="0" applyNumberFormat="1" applyFont="1"/>
    <xf numFmtId="2" fontId="3" fillId="0" borderId="0" xfId="0" applyNumberFormat="1" applyFont="1"/>
    <xf numFmtId="164" fontId="3" fillId="0" borderId="0" xfId="0" applyNumberFormat="1" applyFont="1" applyBorder="1"/>
    <xf numFmtId="164" fontId="3" fillId="0" borderId="0" xfId="0" applyNumberFormat="1" applyFont="1"/>
    <xf numFmtId="0" fontId="6" fillId="0" borderId="3" xfId="0" applyFont="1" applyFill="1" applyBorder="1"/>
    <xf numFmtId="0" fontId="6" fillId="0" borderId="4" xfId="0" applyFont="1" applyFill="1" applyBorder="1"/>
    <xf numFmtId="0" fontId="3" fillId="0" borderId="0" xfId="0" applyNumberFormat="1" applyFont="1"/>
    <xf numFmtId="0" fontId="3" fillId="0" borderId="0" xfId="0" applyFont="1"/>
    <xf numFmtId="164" fontId="9" fillId="0" borderId="0" xfId="0" applyNumberFormat="1" applyFont="1"/>
    <xf numFmtId="2" fontId="0" fillId="0" borderId="0" xfId="0" applyNumberFormat="1"/>
    <xf numFmtId="0" fontId="0" fillId="0" borderId="0" xfId="0" applyAlignment="1">
      <alignment wrapText="1"/>
    </xf>
    <xf numFmtId="0" fontId="11" fillId="0" borderId="0" xfId="0" applyFont="1"/>
    <xf numFmtId="2" fontId="3" fillId="0" borderId="0" xfId="0" applyNumberFormat="1" applyFont="1" applyAlignment="1">
      <alignment wrapText="1"/>
    </xf>
    <xf numFmtId="0" fontId="6" fillId="0" borderId="1" xfId="0" applyFont="1" applyBorder="1" applyAlignment="1">
      <alignment horizontal="center" vertical="top"/>
    </xf>
    <xf numFmtId="0" fontId="3" fillId="0" borderId="0" xfId="0" applyFont="1" applyBorder="1"/>
    <xf numFmtId="0" fontId="3" fillId="0" borderId="0" xfId="0" applyFont="1"/>
    <xf numFmtId="164" fontId="3" fillId="0" borderId="0" xfId="0" applyNumberFormat="1" applyFont="1" applyFill="1"/>
    <xf numFmtId="164" fontId="3" fillId="0" borderId="0" xfId="0" applyNumberFormat="1" applyFont="1" applyFill="1" applyBorder="1"/>
    <xf numFmtId="166" fontId="3" fillId="0" borderId="0" xfId="0" applyNumberFormat="1" applyFont="1"/>
    <xf numFmtId="0" fontId="6" fillId="0" borderId="1" xfId="0" applyFont="1" applyBorder="1"/>
    <xf numFmtId="0" fontId="3" fillId="0" borderId="0" xfId="0" applyFont="1" applyBorder="1"/>
    <xf numFmtId="0" fontId="3" fillId="0" borderId="0" xfId="0" applyFont="1"/>
    <xf numFmtId="166" fontId="3" fillId="0" borderId="0" xfId="1" applyNumberFormat="1" applyFont="1" applyAlignment="1"/>
    <xf numFmtId="0" fontId="3" fillId="0" borderId="0" xfId="0" applyFont="1" applyFill="1" applyBorder="1"/>
    <xf numFmtId="14" fontId="3" fillId="0" borderId="0" xfId="0" applyNumberFormat="1" applyFont="1" applyFill="1" applyBorder="1"/>
    <xf numFmtId="20" fontId="3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" fontId="6" fillId="0" borderId="1" xfId="0" applyNumberFormat="1" applyFont="1" applyBorder="1"/>
    <xf numFmtId="0" fontId="6" fillId="0" borderId="1" xfId="0" applyFont="1" applyFill="1" applyBorder="1"/>
    <xf numFmtId="0" fontId="3" fillId="0" borderId="1" xfId="0" applyFont="1" applyFill="1" applyBorder="1"/>
    <xf numFmtId="0" fontId="3" fillId="0" borderId="1" xfId="0" applyFont="1" applyBorder="1"/>
    <xf numFmtId="0" fontId="3" fillId="0" borderId="0" xfId="0" applyFont="1" applyFill="1" applyBorder="1" applyAlignment="1">
      <alignment wrapText="1"/>
    </xf>
    <xf numFmtId="0" fontId="6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wrapText="1"/>
    </xf>
    <xf numFmtId="0" fontId="6" fillId="4" borderId="0" xfId="0" applyNumberFormat="1" applyFont="1" applyFill="1" applyBorder="1"/>
    <xf numFmtId="0" fontId="6" fillId="6" borderId="0" xfId="0" applyNumberFormat="1" applyFont="1" applyFill="1" applyBorder="1"/>
    <xf numFmtId="0" fontId="6" fillId="8" borderId="0" xfId="0" applyNumberFormat="1" applyFont="1" applyFill="1" applyBorder="1"/>
    <xf numFmtId="0" fontId="6" fillId="10" borderId="0" xfId="0" applyNumberFormat="1" applyFont="1" applyFill="1" applyBorder="1"/>
    <xf numFmtId="0" fontId="6" fillId="12" borderId="0" xfId="0" applyNumberFormat="1" applyFont="1" applyFill="1" applyBorder="1"/>
    <xf numFmtId="0" fontId="6" fillId="14" borderId="0" xfId="0" applyNumberFormat="1" applyFont="1" applyFill="1" applyBorder="1"/>
    <xf numFmtId="0" fontId="6" fillId="16" borderId="0" xfId="0" applyNumberFormat="1" applyFont="1" applyFill="1" applyBorder="1"/>
    <xf numFmtId="0" fontId="6" fillId="18" borderId="0" xfId="0" applyNumberFormat="1" applyFont="1" applyFill="1" applyBorder="1"/>
    <xf numFmtId="0" fontId="6" fillId="20" borderId="0" xfId="0" applyNumberFormat="1" applyFont="1" applyFill="1" applyBorder="1"/>
    <xf numFmtId="0" fontId="6" fillId="22" borderId="0" xfId="0" applyNumberFormat="1" applyFont="1" applyFill="1" applyBorder="1"/>
    <xf numFmtId="0" fontId="6" fillId="25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3" fillId="0" borderId="0" xfId="0" applyFont="1" applyBorder="1"/>
    <xf numFmtId="0" fontId="3" fillId="0" borderId="0" xfId="0" applyFont="1"/>
    <xf numFmtId="0" fontId="6" fillId="0" borderId="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center" vertical="top"/>
    </xf>
    <xf numFmtId="0" fontId="13" fillId="0" borderId="2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3" fillId="26" borderId="0" xfId="0" applyFont="1" applyFill="1"/>
    <xf numFmtId="0" fontId="3" fillId="26" borderId="1" xfId="0" applyFont="1" applyFill="1" applyBorder="1"/>
    <xf numFmtId="0" fontId="9" fillId="26" borderId="1" xfId="0" applyFont="1" applyFill="1" applyBorder="1" applyAlignment="1">
      <alignment horizontal="left" vertical="center"/>
    </xf>
    <xf numFmtId="0" fontId="6" fillId="26" borderId="0" xfId="0" applyFont="1" applyFill="1"/>
    <xf numFmtId="165" fontId="2" fillId="26" borderId="1" xfId="0" applyNumberFormat="1" applyFont="1" applyFill="1" applyBorder="1" applyAlignment="1">
      <alignment horizontal="right" vertical="center"/>
    </xf>
    <xf numFmtId="0" fontId="2" fillId="26" borderId="1" xfId="0" applyFont="1" applyFill="1" applyBorder="1" applyAlignment="1">
      <alignment horizontal="left" vertical="center"/>
    </xf>
    <xf numFmtId="0" fontId="3" fillId="0" borderId="0" xfId="0" applyFont="1"/>
    <xf numFmtId="0" fontId="1" fillId="26" borderId="1" xfId="0" applyFont="1" applyFill="1" applyBorder="1" applyAlignment="1">
      <alignment horizontal="left" vertic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/>
    <xf numFmtId="0" fontId="3" fillId="0" borderId="0" xfId="0" applyFont="1"/>
    <xf numFmtId="0" fontId="3" fillId="0" borderId="0" xfId="0" applyFont="1"/>
    <xf numFmtId="0" fontId="3" fillId="0" borderId="0" xfId="0" applyFont="1"/>
    <xf numFmtId="0" fontId="3" fillId="0" borderId="0" xfId="0" applyFont="1"/>
    <xf numFmtId="1" fontId="6" fillId="0" borderId="0" xfId="0" applyNumberFormat="1" applyFont="1" applyBorder="1"/>
    <xf numFmtId="0" fontId="3" fillId="3" borderId="0" xfId="0" applyFont="1" applyFill="1" applyAlignment="1">
      <alignment horizontal="right"/>
    </xf>
    <xf numFmtId="16" fontId="3" fillId="5" borderId="0" xfId="0" quotePrefix="1" applyNumberFormat="1" applyFont="1" applyFill="1" applyBorder="1" applyAlignment="1">
      <alignment horizontal="right"/>
    </xf>
    <xf numFmtId="0" fontId="3" fillId="7" borderId="0" xfId="0" quotePrefix="1" applyNumberFormat="1" applyFont="1" applyFill="1" applyBorder="1" applyAlignment="1">
      <alignment horizontal="right"/>
    </xf>
    <xf numFmtId="0" fontId="3" fillId="9" borderId="0" xfId="0" quotePrefix="1" applyNumberFormat="1" applyFont="1" applyFill="1" applyBorder="1" applyAlignment="1">
      <alignment horizontal="right"/>
    </xf>
    <xf numFmtId="0" fontId="3" fillId="11" borderId="0" xfId="0" quotePrefix="1" applyNumberFormat="1" applyFont="1" applyFill="1" applyBorder="1" applyAlignment="1">
      <alignment horizontal="right"/>
    </xf>
    <xf numFmtId="0" fontId="3" fillId="13" borderId="0" xfId="0" quotePrefix="1" applyNumberFormat="1" applyFont="1" applyFill="1" applyBorder="1" applyAlignment="1">
      <alignment horizontal="right"/>
    </xf>
    <xf numFmtId="0" fontId="3" fillId="15" borderId="0" xfId="0" quotePrefix="1" applyNumberFormat="1" applyFont="1" applyFill="1" applyBorder="1" applyAlignment="1">
      <alignment horizontal="right"/>
    </xf>
    <xf numFmtId="0" fontId="3" fillId="17" borderId="0" xfId="0" quotePrefix="1" applyNumberFormat="1" applyFont="1" applyFill="1" applyBorder="1" applyAlignment="1">
      <alignment horizontal="right"/>
    </xf>
    <xf numFmtId="0" fontId="3" fillId="19" borderId="0" xfId="0" quotePrefix="1" applyNumberFormat="1" applyFont="1" applyFill="1" applyBorder="1" applyAlignment="1">
      <alignment horizontal="right"/>
    </xf>
    <xf numFmtId="0" fontId="3" fillId="21" borderId="0" xfId="0" quotePrefix="1" applyNumberFormat="1" applyFont="1" applyFill="1" applyBorder="1" applyAlignment="1">
      <alignment horizontal="right"/>
    </xf>
    <xf numFmtId="0" fontId="3" fillId="23" borderId="0" xfId="0" quotePrefix="1" applyNumberFormat="1" applyFont="1" applyFill="1" applyBorder="1" applyAlignment="1">
      <alignment horizontal="right"/>
    </xf>
    <xf numFmtId="0" fontId="3" fillId="24" borderId="0" xfId="0" quotePrefix="1" applyNumberFormat="1" applyFont="1" applyFill="1" applyBorder="1" applyAlignment="1">
      <alignment horizontal="right"/>
    </xf>
    <xf numFmtId="0" fontId="3" fillId="0" borderId="0" xfId="0" applyFont="1"/>
    <xf numFmtId="0" fontId="3" fillId="0" borderId="0" xfId="0" applyFont="1"/>
    <xf numFmtId="0" fontId="3" fillId="0" borderId="0" xfId="0" applyFont="1"/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1" fillId="26" borderId="1" xfId="0" applyFont="1" applyFill="1" applyBorder="1" applyAlignment="1">
      <alignment horizontal="left"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8D47"/>
      <color rgb="FFFF7979"/>
      <color rgb="FFFFB3D0"/>
      <color rgb="FFFF85B3"/>
      <color rgb="FFFF6570"/>
      <color rgb="FFFA0012"/>
      <color rgb="FFFF57C3"/>
      <color rgb="FFFA00A1"/>
      <color rgb="FFEA25FF"/>
      <color rgb="FFF27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4610100</xdr:colOff>
      <xdr:row>0</xdr:row>
      <xdr:rowOff>0</xdr:rowOff>
    </xdr:from>
    <xdr:to>
      <xdr:col>1</xdr:col>
      <xdr:colOff>6769735</xdr:colOff>
      <xdr:row>0</xdr:row>
      <xdr:rowOff>590550</xdr:rowOff>
    </xdr:to>
    <xdr:pic>
      <xdr:nvPicPr>
        <xdr:cNvPr id="2" name="Grafik 1" descr="Logo_ausgetauscht">
          <a:extLst>
            <a:ext uri="{FF2B5EF4-FFF2-40B4-BE49-F238E27FC236}">
              <a16:creationId xmlns:a16="http://schemas.microsoft.com/office/drawing/2014/main" id="{EE365EBE-ED61-4D01-8A21-C6CD5807B8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0" y="0"/>
          <a:ext cx="2159635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31356-90EC-4A8B-8AA5-65803A0F1F02}">
  <dimension ref="A1:I131"/>
  <sheetViews>
    <sheetView topLeftCell="A37" zoomScale="85" zoomScaleNormal="85" workbookViewId="0">
      <selection activeCell="B74" sqref="B74"/>
    </sheetView>
  </sheetViews>
  <sheetFormatPr baseColWidth="10" defaultRowHeight="14.4" x14ac:dyDescent="0.3"/>
  <cols>
    <col min="2" max="2" width="103.109375" customWidth="1"/>
    <col min="3" max="3" width="11.44140625" style="19"/>
    <col min="4" max="4" width="84.44140625" style="20" bestFit="1" customWidth="1"/>
    <col min="5" max="5" width="22.109375" style="3" bestFit="1" customWidth="1"/>
    <col min="6" max="6" width="12.5546875" bestFit="1" customWidth="1"/>
  </cols>
  <sheetData>
    <row r="1" spans="1:4" ht="71.400000000000006" customHeight="1" x14ac:dyDescent="0.3">
      <c r="A1" s="3"/>
      <c r="B1" s="9"/>
    </row>
    <row r="2" spans="1:4" ht="72.75" customHeight="1" x14ac:dyDescent="0.55000000000000004">
      <c r="A2" s="104" t="s">
        <v>201</v>
      </c>
      <c r="B2" s="104"/>
    </row>
    <row r="3" spans="1:4" x14ac:dyDescent="0.3">
      <c r="A3" s="105" t="s">
        <v>203</v>
      </c>
      <c r="B3" s="105"/>
    </row>
    <row r="4" spans="1:4" x14ac:dyDescent="0.3">
      <c r="A4" s="7"/>
      <c r="B4" s="7" t="s">
        <v>202</v>
      </c>
    </row>
    <row r="6" spans="1:4" ht="15.6" x14ac:dyDescent="0.3">
      <c r="A6" s="5">
        <v>0</v>
      </c>
      <c r="B6" s="4" t="s">
        <v>205</v>
      </c>
    </row>
    <row r="7" spans="1:4" x14ac:dyDescent="0.3">
      <c r="A7" s="89" t="s">
        <v>449</v>
      </c>
      <c r="B7" s="8" t="s">
        <v>206</v>
      </c>
    </row>
    <row r="8" spans="1:4" x14ac:dyDescent="0.3">
      <c r="A8" s="89" t="s">
        <v>450</v>
      </c>
      <c r="B8" s="8" t="s">
        <v>207</v>
      </c>
    </row>
    <row r="9" spans="1:4" x14ac:dyDescent="0.3">
      <c r="A9" s="89" t="s">
        <v>451</v>
      </c>
      <c r="B9" s="8" t="s">
        <v>208</v>
      </c>
    </row>
    <row r="10" spans="1:4" x14ac:dyDescent="0.3">
      <c r="A10" s="89" t="s">
        <v>452</v>
      </c>
      <c r="B10" s="8" t="s">
        <v>209</v>
      </c>
    </row>
    <row r="11" spans="1:4" x14ac:dyDescent="0.3">
      <c r="A11" s="89" t="s">
        <v>453</v>
      </c>
      <c r="B11" s="8" t="s">
        <v>210</v>
      </c>
    </row>
    <row r="12" spans="1:4" x14ac:dyDescent="0.3">
      <c r="A12" s="89" t="s">
        <v>454</v>
      </c>
      <c r="B12" s="8" t="s">
        <v>216</v>
      </c>
    </row>
    <row r="13" spans="1:4" x14ac:dyDescent="0.3">
      <c r="A13" s="89" t="s">
        <v>455</v>
      </c>
      <c r="B13" s="8" t="s">
        <v>213</v>
      </c>
    </row>
    <row r="14" spans="1:4" x14ac:dyDescent="0.3">
      <c r="A14" s="89" t="s">
        <v>456</v>
      </c>
      <c r="B14" s="8" t="s">
        <v>214</v>
      </c>
    </row>
    <row r="15" spans="1:4" x14ac:dyDescent="0.3">
      <c r="A15" s="89" t="s">
        <v>457</v>
      </c>
      <c r="B15" s="8" t="s">
        <v>215</v>
      </c>
    </row>
    <row r="16" spans="1:4" s="3" customFormat="1" x14ac:dyDescent="0.3">
      <c r="A16" s="89" t="s">
        <v>458</v>
      </c>
      <c r="B16" s="82" t="s">
        <v>441</v>
      </c>
      <c r="C16" s="19"/>
      <c r="D16" s="82"/>
    </row>
    <row r="17" spans="1:9" x14ac:dyDescent="0.3">
      <c r="A17" s="89" t="s">
        <v>431</v>
      </c>
      <c r="B17" s="81" t="s">
        <v>432</v>
      </c>
    </row>
    <row r="18" spans="1:9" x14ac:dyDescent="0.3">
      <c r="A18" s="25"/>
      <c r="B18" s="20"/>
      <c r="C18" s="3"/>
      <c r="D18" s="23"/>
      <c r="E18"/>
    </row>
    <row r="19" spans="1:9" x14ac:dyDescent="0.3">
      <c r="A19" s="50">
        <v>1</v>
      </c>
      <c r="B19" s="47" t="s">
        <v>331</v>
      </c>
      <c r="C19" s="24"/>
      <c r="D19" s="24"/>
      <c r="E19"/>
    </row>
    <row r="20" spans="1:9" x14ac:dyDescent="0.3">
      <c r="A20" s="90" t="s">
        <v>459</v>
      </c>
      <c r="B20" s="33" t="s">
        <v>333</v>
      </c>
      <c r="C20" s="34"/>
      <c r="D20" s="3"/>
      <c r="E20"/>
    </row>
    <row r="21" spans="1:9" x14ac:dyDescent="0.3">
      <c r="A21" s="90" t="s">
        <v>460</v>
      </c>
      <c r="B21" s="49" t="s">
        <v>332</v>
      </c>
      <c r="C21" s="3"/>
      <c r="D21" s="3"/>
      <c r="E21"/>
    </row>
    <row r="22" spans="1:9" x14ac:dyDescent="0.3">
      <c r="A22" s="48"/>
      <c r="B22" s="33"/>
      <c r="C22" s="24"/>
      <c r="D22" s="24"/>
      <c r="E22"/>
    </row>
    <row r="23" spans="1:9" x14ac:dyDescent="0.3">
      <c r="A23" s="51">
        <v>2</v>
      </c>
      <c r="B23" s="47" t="s">
        <v>253</v>
      </c>
      <c r="C23" s="3"/>
      <c r="D23" s="3"/>
      <c r="E23"/>
    </row>
    <row r="24" spans="1:9" x14ac:dyDescent="0.3">
      <c r="A24" s="91" t="s">
        <v>461</v>
      </c>
      <c r="B24" s="33" t="s">
        <v>334</v>
      </c>
      <c r="C24" s="3"/>
      <c r="D24" s="3"/>
      <c r="E24"/>
    </row>
    <row r="25" spans="1:9" x14ac:dyDescent="0.3">
      <c r="A25" s="91" t="s">
        <v>462</v>
      </c>
      <c r="B25" s="63" t="s">
        <v>335</v>
      </c>
      <c r="C25" s="24"/>
      <c r="D25" s="24"/>
      <c r="E25"/>
    </row>
    <row r="26" spans="1:9" x14ac:dyDescent="0.3">
      <c r="A26" s="48"/>
      <c r="B26" s="33"/>
      <c r="C26" s="3"/>
      <c r="D26" s="3"/>
      <c r="E26"/>
    </row>
    <row r="27" spans="1:9" x14ac:dyDescent="0.3">
      <c r="A27" s="52">
        <v>3</v>
      </c>
      <c r="B27" s="47" t="s">
        <v>254</v>
      </c>
      <c r="C27" s="3"/>
      <c r="D27" s="3"/>
      <c r="E27"/>
    </row>
    <row r="28" spans="1:9" x14ac:dyDescent="0.3">
      <c r="A28" s="92" t="s">
        <v>463</v>
      </c>
      <c r="B28" s="49" t="s">
        <v>336</v>
      </c>
      <c r="C28" s="3"/>
      <c r="D28" s="3"/>
      <c r="E28"/>
    </row>
    <row r="29" spans="1:9" x14ac:dyDescent="0.3">
      <c r="A29" s="92" t="s">
        <v>464</v>
      </c>
      <c r="B29" s="33" t="s">
        <v>337</v>
      </c>
      <c r="C29" s="3"/>
      <c r="D29" s="3"/>
      <c r="E29"/>
      <c r="I29" s="3"/>
    </row>
    <row r="30" spans="1:9" x14ac:dyDescent="0.3">
      <c r="A30" s="92" t="s">
        <v>465</v>
      </c>
      <c r="B30" s="33" t="s">
        <v>338</v>
      </c>
      <c r="C30" s="3"/>
      <c r="D30" s="3"/>
      <c r="E30"/>
    </row>
    <row r="31" spans="1:9" x14ac:dyDescent="0.3">
      <c r="A31" s="92" t="s">
        <v>466</v>
      </c>
      <c r="B31" s="33" t="s">
        <v>339</v>
      </c>
      <c r="C31" s="3"/>
      <c r="D31" s="3"/>
      <c r="E31"/>
    </row>
    <row r="32" spans="1:9" x14ac:dyDescent="0.3">
      <c r="A32" s="92" t="s">
        <v>467</v>
      </c>
      <c r="B32" s="63" t="s">
        <v>340</v>
      </c>
      <c r="C32" s="24"/>
      <c r="D32" s="24"/>
      <c r="E32"/>
    </row>
    <row r="33" spans="1:5" s="3" customFormat="1" x14ac:dyDescent="0.3">
      <c r="A33" s="92" t="s">
        <v>468</v>
      </c>
      <c r="B33" s="63" t="s">
        <v>341</v>
      </c>
      <c r="C33" s="24"/>
      <c r="D33" s="24"/>
    </row>
    <row r="34" spans="1:5" s="3" customFormat="1" x14ac:dyDescent="0.3">
      <c r="A34" s="48"/>
      <c r="B34" s="33"/>
    </row>
    <row r="35" spans="1:5" s="3" customFormat="1" x14ac:dyDescent="0.3">
      <c r="A35" s="53">
        <v>4</v>
      </c>
      <c r="B35" s="47" t="s">
        <v>342</v>
      </c>
    </row>
    <row r="36" spans="1:5" x14ac:dyDescent="0.3">
      <c r="A36" s="93" t="s">
        <v>469</v>
      </c>
      <c r="B36" s="33" t="s">
        <v>276</v>
      </c>
      <c r="C36" s="24"/>
      <c r="D36" s="24"/>
      <c r="E36"/>
    </row>
    <row r="37" spans="1:5" s="3" customFormat="1" x14ac:dyDescent="0.3">
      <c r="A37" s="48"/>
      <c r="B37" s="33"/>
    </row>
    <row r="38" spans="1:5" s="3" customFormat="1" x14ac:dyDescent="0.3">
      <c r="A38" s="54">
        <v>5</v>
      </c>
      <c r="B38" s="47" t="s">
        <v>343</v>
      </c>
    </row>
    <row r="39" spans="1:5" s="3" customFormat="1" x14ac:dyDescent="0.3">
      <c r="A39" s="94" t="s">
        <v>470</v>
      </c>
      <c r="B39" s="33" t="s">
        <v>283</v>
      </c>
    </row>
    <row r="40" spans="1:5" s="3" customFormat="1" x14ac:dyDescent="0.3">
      <c r="A40" s="94" t="s">
        <v>471</v>
      </c>
      <c r="B40" s="33" t="s">
        <v>344</v>
      </c>
    </row>
    <row r="41" spans="1:5" x14ac:dyDescent="0.3">
      <c r="A41" s="94" t="s">
        <v>472</v>
      </c>
      <c r="B41" s="63" t="s">
        <v>344</v>
      </c>
      <c r="C41" s="3"/>
      <c r="D41" s="3"/>
      <c r="E41"/>
    </row>
    <row r="42" spans="1:5" x14ac:dyDescent="0.3">
      <c r="A42" s="94" t="s">
        <v>473</v>
      </c>
      <c r="B42" s="33" t="s">
        <v>284</v>
      </c>
      <c r="C42" s="24"/>
      <c r="D42" s="3"/>
      <c r="E42"/>
    </row>
    <row r="43" spans="1:5" x14ac:dyDescent="0.3">
      <c r="A43" s="94" t="s">
        <v>474</v>
      </c>
      <c r="B43" s="33" t="s">
        <v>345</v>
      </c>
      <c r="C43" s="3"/>
      <c r="D43" s="3"/>
      <c r="E43"/>
    </row>
    <row r="44" spans="1:5" x14ac:dyDescent="0.3">
      <c r="A44" s="48"/>
      <c r="B44" s="33"/>
      <c r="C44" s="3"/>
      <c r="D44" s="3"/>
      <c r="E44"/>
    </row>
    <row r="45" spans="1:5" x14ac:dyDescent="0.3">
      <c r="A45" s="55">
        <v>6</v>
      </c>
      <c r="B45" s="47" t="s">
        <v>346</v>
      </c>
      <c r="C45" s="3"/>
      <c r="D45" s="3"/>
      <c r="E45"/>
    </row>
    <row r="46" spans="1:5" x14ac:dyDescent="0.3">
      <c r="A46" s="95" t="s">
        <v>475</v>
      </c>
      <c r="B46" s="33" t="s">
        <v>285</v>
      </c>
      <c r="C46" s="3"/>
      <c r="D46" s="3"/>
      <c r="E46"/>
    </row>
    <row r="47" spans="1:5" x14ac:dyDescent="0.3">
      <c r="A47" s="95" t="s">
        <v>476</v>
      </c>
      <c r="B47" s="33" t="s">
        <v>286</v>
      </c>
      <c r="C47" s="3"/>
      <c r="D47" s="3"/>
      <c r="E47"/>
    </row>
    <row r="48" spans="1:5" s="3" customFormat="1" x14ac:dyDescent="0.3">
      <c r="A48" s="95" t="s">
        <v>477</v>
      </c>
      <c r="B48" s="63" t="s">
        <v>428</v>
      </c>
    </row>
    <row r="49" spans="1:5" x14ac:dyDescent="0.3">
      <c r="A49" s="48"/>
      <c r="B49" s="33"/>
      <c r="C49" s="3"/>
      <c r="D49" s="22"/>
      <c r="E49"/>
    </row>
    <row r="50" spans="1:5" x14ac:dyDescent="0.3">
      <c r="A50" s="56">
        <v>7</v>
      </c>
      <c r="B50" s="47" t="s">
        <v>347</v>
      </c>
      <c r="C50" s="3"/>
      <c r="D50" s="3"/>
      <c r="E50"/>
    </row>
    <row r="51" spans="1:5" x14ac:dyDescent="0.3">
      <c r="A51" s="96" t="s">
        <v>478</v>
      </c>
      <c r="B51" s="33" t="s">
        <v>293</v>
      </c>
      <c r="C51" s="3"/>
      <c r="D51" s="3"/>
      <c r="E51"/>
    </row>
    <row r="52" spans="1:5" x14ac:dyDescent="0.3">
      <c r="A52" s="96" t="s">
        <v>479</v>
      </c>
      <c r="B52" s="33" t="s">
        <v>300</v>
      </c>
      <c r="C52" s="3"/>
      <c r="D52" s="3"/>
      <c r="E52"/>
    </row>
    <row r="53" spans="1:5" x14ac:dyDescent="0.3">
      <c r="A53" s="96" t="s">
        <v>480</v>
      </c>
      <c r="B53" s="63" t="s">
        <v>348</v>
      </c>
      <c r="C53" s="3"/>
      <c r="D53" s="3"/>
      <c r="E53"/>
    </row>
    <row r="54" spans="1:5" x14ac:dyDescent="0.3">
      <c r="A54" s="48"/>
      <c r="B54" s="33"/>
      <c r="C54" s="3"/>
      <c r="D54" s="3"/>
      <c r="E54"/>
    </row>
    <row r="55" spans="1:5" x14ac:dyDescent="0.3">
      <c r="A55" s="57">
        <v>8</v>
      </c>
      <c r="B55" s="47" t="s">
        <v>349</v>
      </c>
      <c r="C55" s="3"/>
      <c r="D55" s="3"/>
      <c r="E55"/>
    </row>
    <row r="56" spans="1:5" x14ac:dyDescent="0.3">
      <c r="A56" s="97" t="s">
        <v>481</v>
      </c>
      <c r="B56" s="33" t="s">
        <v>350</v>
      </c>
      <c r="C56" s="3"/>
      <c r="D56" s="3"/>
      <c r="E56"/>
    </row>
    <row r="57" spans="1:5" x14ac:dyDescent="0.3">
      <c r="A57" s="97" t="s">
        <v>482</v>
      </c>
      <c r="B57" s="33" t="s">
        <v>351</v>
      </c>
      <c r="C57" s="3"/>
      <c r="D57" s="3"/>
      <c r="E57"/>
    </row>
    <row r="58" spans="1:5" x14ac:dyDescent="0.3">
      <c r="A58" s="97" t="s">
        <v>483</v>
      </c>
      <c r="B58" s="33" t="s">
        <v>294</v>
      </c>
      <c r="C58" s="3"/>
      <c r="D58" s="3"/>
      <c r="E58"/>
    </row>
    <row r="59" spans="1:5" x14ac:dyDescent="0.3">
      <c r="A59" s="48"/>
      <c r="B59" s="33"/>
      <c r="C59" s="3"/>
      <c r="D59" s="3"/>
      <c r="E59"/>
    </row>
    <row r="60" spans="1:5" x14ac:dyDescent="0.3">
      <c r="A60" s="58">
        <v>9</v>
      </c>
      <c r="B60" s="47" t="s">
        <v>352</v>
      </c>
      <c r="C60" s="3"/>
      <c r="D60" s="3"/>
      <c r="E60"/>
    </row>
    <row r="61" spans="1:5" s="3" customFormat="1" x14ac:dyDescent="0.3">
      <c r="A61" s="98" t="s">
        <v>484</v>
      </c>
      <c r="B61" s="33" t="s">
        <v>303</v>
      </c>
    </row>
    <row r="62" spans="1:5" x14ac:dyDescent="0.3">
      <c r="A62" s="98" t="s">
        <v>485</v>
      </c>
      <c r="B62" s="33" t="s">
        <v>433</v>
      </c>
      <c r="C62" s="3"/>
      <c r="D62" s="3"/>
      <c r="E62"/>
    </row>
    <row r="63" spans="1:5" x14ac:dyDescent="0.3">
      <c r="A63" s="98" t="s">
        <v>486</v>
      </c>
      <c r="B63" s="63" t="s">
        <v>353</v>
      </c>
      <c r="C63" s="3"/>
      <c r="D63" s="3"/>
      <c r="E63"/>
    </row>
    <row r="64" spans="1:5" x14ac:dyDescent="0.3">
      <c r="A64" s="48"/>
      <c r="B64" s="33"/>
      <c r="C64" s="3"/>
      <c r="D64" s="3"/>
      <c r="E64"/>
    </row>
    <row r="65" spans="1:5" x14ac:dyDescent="0.3">
      <c r="A65" s="59">
        <v>10</v>
      </c>
      <c r="B65" s="47" t="s">
        <v>204</v>
      </c>
      <c r="C65" s="3"/>
      <c r="D65" s="3"/>
      <c r="E65"/>
    </row>
    <row r="66" spans="1:5" x14ac:dyDescent="0.3">
      <c r="A66" s="99" t="s">
        <v>487</v>
      </c>
      <c r="B66" s="33" t="s">
        <v>448</v>
      </c>
      <c r="C66" s="3"/>
      <c r="D66" s="3"/>
      <c r="E66"/>
    </row>
    <row r="67" spans="1:5" x14ac:dyDescent="0.3">
      <c r="A67" s="99" t="s">
        <v>488</v>
      </c>
      <c r="B67" s="33" t="s">
        <v>309</v>
      </c>
      <c r="C67" s="3"/>
      <c r="D67" s="3"/>
      <c r="E67"/>
    </row>
    <row r="68" spans="1:5" x14ac:dyDescent="0.3">
      <c r="A68" s="48"/>
      <c r="B68" s="33"/>
      <c r="C68" s="3"/>
      <c r="D68" s="3"/>
      <c r="E68"/>
    </row>
    <row r="69" spans="1:5" x14ac:dyDescent="0.3">
      <c r="A69" s="60">
        <v>11</v>
      </c>
      <c r="B69" s="47" t="s">
        <v>80</v>
      </c>
      <c r="C69" s="3"/>
      <c r="D69"/>
      <c r="E69"/>
    </row>
    <row r="70" spans="1:5" x14ac:dyDescent="0.3">
      <c r="A70" s="100" t="s">
        <v>489</v>
      </c>
      <c r="B70" s="33" t="s">
        <v>313</v>
      </c>
    </row>
    <row r="71" spans="1:5" x14ac:dyDescent="0.3">
      <c r="A71" s="100" t="s">
        <v>490</v>
      </c>
      <c r="B71" s="63" t="s">
        <v>354</v>
      </c>
    </row>
    <row r="72" spans="1:5" x14ac:dyDescent="0.3">
      <c r="A72" s="100" t="s">
        <v>491</v>
      </c>
      <c r="B72" s="33" t="s">
        <v>314</v>
      </c>
      <c r="C72"/>
      <c r="D72"/>
      <c r="E72"/>
    </row>
    <row r="73" spans="1:5" x14ac:dyDescent="0.3">
      <c r="A73" s="100" t="s">
        <v>492</v>
      </c>
      <c r="B73" s="33" t="s">
        <v>315</v>
      </c>
      <c r="C73"/>
      <c r="D73"/>
      <c r="E73"/>
    </row>
    <row r="74" spans="1:5" x14ac:dyDescent="0.3">
      <c r="A74" s="19"/>
      <c r="B74" s="20"/>
      <c r="C74"/>
      <c r="D74"/>
      <c r="E74"/>
    </row>
    <row r="75" spans="1:5" x14ac:dyDescent="0.3">
      <c r="C75"/>
      <c r="D75"/>
      <c r="E75"/>
    </row>
    <row r="76" spans="1:5" x14ac:dyDescent="0.3">
      <c r="C76"/>
      <c r="D76"/>
      <c r="E76"/>
    </row>
    <row r="77" spans="1:5" x14ac:dyDescent="0.3">
      <c r="C77"/>
      <c r="D77"/>
      <c r="E77"/>
    </row>
    <row r="78" spans="1:5" x14ac:dyDescent="0.3">
      <c r="C78"/>
      <c r="D78"/>
      <c r="E78"/>
    </row>
    <row r="79" spans="1:5" x14ac:dyDescent="0.3">
      <c r="C79"/>
      <c r="D79"/>
      <c r="E79"/>
    </row>
    <row r="80" spans="1:5" x14ac:dyDescent="0.3">
      <c r="C80"/>
      <c r="D80"/>
      <c r="E80"/>
    </row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</sheetData>
  <mergeCells count="2">
    <mergeCell ref="A2:B2"/>
    <mergeCell ref="A3:B3"/>
  </mergeCells>
  <phoneticPr fontId="10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02543-4DB4-4F80-B474-B2A1C0DB63C4}">
  <sheetPr>
    <tabColor theme="6"/>
  </sheetPr>
  <dimension ref="A1:H34"/>
  <sheetViews>
    <sheetView workbookViewId="0">
      <selection activeCell="D2" sqref="D2:H34"/>
    </sheetView>
  </sheetViews>
  <sheetFormatPr baseColWidth="10" defaultColWidth="11.44140625" defaultRowHeight="14.4" x14ac:dyDescent="0.3"/>
  <cols>
    <col min="1" max="1" width="83.109375" style="8" bestFit="1" customWidth="1"/>
    <col min="2" max="2" width="17" style="8" bestFit="1" customWidth="1"/>
    <col min="3" max="3" width="9.33203125" style="8" bestFit="1" customWidth="1"/>
    <col min="4" max="8" width="8" style="8" bestFit="1" customWidth="1"/>
    <col min="9" max="16384" width="11.44140625" style="6"/>
  </cols>
  <sheetData>
    <row r="1" spans="1:8" x14ac:dyDescent="0.3">
      <c r="A1" s="1" t="s">
        <v>55</v>
      </c>
      <c r="B1" s="1" t="s">
        <v>56</v>
      </c>
      <c r="C1" s="1" t="s">
        <v>8</v>
      </c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</row>
    <row r="2" spans="1:8" x14ac:dyDescent="0.3">
      <c r="A2" s="107" t="s">
        <v>192</v>
      </c>
      <c r="B2" s="8" t="s">
        <v>63</v>
      </c>
      <c r="C2" s="8" t="s">
        <v>82</v>
      </c>
      <c r="D2" s="16">
        <v>704</v>
      </c>
      <c r="E2" s="16">
        <v>704</v>
      </c>
      <c r="F2" s="16">
        <v>704</v>
      </c>
      <c r="G2" s="16">
        <v>704</v>
      </c>
      <c r="H2" s="16">
        <v>704</v>
      </c>
    </row>
    <row r="3" spans="1:8" x14ac:dyDescent="0.3">
      <c r="A3" s="107"/>
      <c r="B3" s="8" t="s">
        <v>65</v>
      </c>
      <c r="C3" s="8" t="s">
        <v>66</v>
      </c>
      <c r="D3" s="16">
        <v>20</v>
      </c>
      <c r="E3" s="16">
        <v>20</v>
      </c>
      <c r="F3" s="16">
        <v>20</v>
      </c>
      <c r="G3" s="16">
        <v>20</v>
      </c>
      <c r="H3" s="16">
        <v>20</v>
      </c>
    </row>
    <row r="4" spans="1:8" x14ac:dyDescent="0.3">
      <c r="A4" s="107"/>
      <c r="B4" s="8" t="s">
        <v>67</v>
      </c>
      <c r="C4" s="8" t="s">
        <v>68</v>
      </c>
      <c r="D4" s="16">
        <v>3</v>
      </c>
      <c r="E4" s="16">
        <v>3</v>
      </c>
      <c r="F4" s="16">
        <v>3</v>
      </c>
      <c r="G4" s="16">
        <v>3</v>
      </c>
      <c r="H4" s="16">
        <v>3</v>
      </c>
    </row>
    <row r="5" spans="1:8" x14ac:dyDescent="0.3">
      <c r="A5" s="107"/>
      <c r="B5" s="8" t="s">
        <v>94</v>
      </c>
      <c r="C5" s="8" t="s">
        <v>95</v>
      </c>
      <c r="D5" s="16">
        <v>85</v>
      </c>
      <c r="E5" s="16">
        <v>85</v>
      </c>
      <c r="F5" s="16">
        <v>85</v>
      </c>
      <c r="G5" s="16">
        <v>85</v>
      </c>
      <c r="H5" s="16">
        <v>85</v>
      </c>
    </row>
    <row r="6" spans="1:8" x14ac:dyDescent="0.3">
      <c r="A6" s="8" t="s">
        <v>193</v>
      </c>
      <c r="B6" s="8" t="s">
        <v>80</v>
      </c>
      <c r="C6" s="8" t="s">
        <v>184</v>
      </c>
      <c r="D6" s="16">
        <v>295.45</v>
      </c>
      <c r="E6" s="16">
        <v>267.07</v>
      </c>
      <c r="F6" s="16">
        <v>241.41</v>
      </c>
      <c r="G6" s="16">
        <v>218.21</v>
      </c>
      <c r="H6" s="16">
        <v>197.25</v>
      </c>
    </row>
    <row r="7" spans="1:8" x14ac:dyDescent="0.3">
      <c r="A7" s="107" t="s">
        <v>194</v>
      </c>
      <c r="B7" s="8" t="s">
        <v>63</v>
      </c>
      <c r="C7" s="8" t="s">
        <v>82</v>
      </c>
      <c r="D7" s="16">
        <v>657.06</v>
      </c>
      <c r="E7" s="16">
        <v>637.85</v>
      </c>
      <c r="F7" s="16">
        <v>628.74</v>
      </c>
      <c r="G7" s="16">
        <v>625.35</v>
      </c>
      <c r="H7" s="16">
        <v>624.57000000000005</v>
      </c>
    </row>
    <row r="8" spans="1:8" x14ac:dyDescent="0.3">
      <c r="A8" s="107"/>
      <c r="B8" s="8" t="s">
        <v>65</v>
      </c>
      <c r="C8" s="8" t="s">
        <v>66</v>
      </c>
      <c r="D8" s="16">
        <v>20</v>
      </c>
      <c r="E8" s="16">
        <v>20</v>
      </c>
      <c r="F8" s="16">
        <v>20</v>
      </c>
      <c r="G8" s="16">
        <v>20</v>
      </c>
      <c r="H8" s="16">
        <v>20</v>
      </c>
    </row>
    <row r="9" spans="1:8" x14ac:dyDescent="0.3">
      <c r="A9" s="107"/>
      <c r="B9" s="8" t="s">
        <v>67</v>
      </c>
      <c r="C9" s="8" t="s">
        <v>68</v>
      </c>
      <c r="D9" s="16">
        <v>3.5</v>
      </c>
      <c r="E9" s="16">
        <v>3.5</v>
      </c>
      <c r="F9" s="16">
        <v>3.5</v>
      </c>
      <c r="G9" s="16">
        <v>3.5</v>
      </c>
      <c r="H9" s="16">
        <v>3.5</v>
      </c>
    </row>
    <row r="10" spans="1:8" x14ac:dyDescent="0.3">
      <c r="A10" s="107" t="s">
        <v>195</v>
      </c>
      <c r="B10" s="8" t="s">
        <v>63</v>
      </c>
      <c r="C10" s="8" t="s">
        <v>82</v>
      </c>
      <c r="D10" s="16">
        <v>159</v>
      </c>
      <c r="E10" s="16">
        <v>159</v>
      </c>
      <c r="F10" s="16">
        <v>159</v>
      </c>
      <c r="G10" s="16">
        <v>159</v>
      </c>
      <c r="H10" s="16">
        <v>159</v>
      </c>
    </row>
    <row r="11" spans="1:8" x14ac:dyDescent="0.3">
      <c r="A11" s="107"/>
      <c r="B11" s="8" t="s">
        <v>65</v>
      </c>
      <c r="C11" s="8" t="s">
        <v>66</v>
      </c>
      <c r="D11" s="16">
        <v>20</v>
      </c>
      <c r="E11" s="16">
        <v>20</v>
      </c>
      <c r="F11" s="16">
        <v>20</v>
      </c>
      <c r="G11" s="16">
        <v>20</v>
      </c>
      <c r="H11" s="16">
        <v>20</v>
      </c>
    </row>
    <row r="12" spans="1:8" x14ac:dyDescent="0.3">
      <c r="A12" s="107"/>
      <c r="B12" s="8" t="s">
        <v>67</v>
      </c>
      <c r="C12" s="8" t="s">
        <v>68</v>
      </c>
      <c r="D12" s="16">
        <v>2</v>
      </c>
      <c r="E12" s="16">
        <v>2</v>
      </c>
      <c r="F12" s="16">
        <v>2</v>
      </c>
      <c r="G12" s="16">
        <v>2</v>
      </c>
      <c r="H12" s="16">
        <v>2</v>
      </c>
    </row>
    <row r="13" spans="1:8" x14ac:dyDescent="0.3">
      <c r="A13" s="107"/>
      <c r="B13" s="8" t="s">
        <v>94</v>
      </c>
      <c r="C13" s="8" t="s">
        <v>95</v>
      </c>
      <c r="D13" s="16">
        <v>88</v>
      </c>
      <c r="E13" s="16">
        <v>88</v>
      </c>
      <c r="F13" s="16">
        <v>88</v>
      </c>
      <c r="G13" s="16">
        <v>88</v>
      </c>
      <c r="H13" s="16">
        <v>88</v>
      </c>
    </row>
    <row r="14" spans="1:8" x14ac:dyDescent="0.3">
      <c r="A14" s="107" t="s">
        <v>196</v>
      </c>
      <c r="B14" s="8" t="s">
        <v>63</v>
      </c>
      <c r="C14" s="8" t="s">
        <v>82</v>
      </c>
      <c r="D14" s="16">
        <v>70</v>
      </c>
      <c r="E14" s="16">
        <v>70</v>
      </c>
      <c r="F14" s="16">
        <v>70</v>
      </c>
      <c r="G14" s="16">
        <v>70</v>
      </c>
      <c r="H14" s="16">
        <v>70</v>
      </c>
    </row>
    <row r="15" spans="1:8" x14ac:dyDescent="0.3">
      <c r="A15" s="107"/>
      <c r="B15" s="8" t="s">
        <v>65</v>
      </c>
      <c r="C15" s="8" t="s">
        <v>66</v>
      </c>
      <c r="D15" s="16">
        <v>20</v>
      </c>
      <c r="E15" s="16">
        <v>20</v>
      </c>
      <c r="F15" s="16">
        <v>20</v>
      </c>
      <c r="G15" s="16">
        <v>20</v>
      </c>
      <c r="H15" s="16">
        <v>20</v>
      </c>
    </row>
    <row r="16" spans="1:8" x14ac:dyDescent="0.3">
      <c r="A16" s="107"/>
      <c r="B16" s="8" t="s">
        <v>67</v>
      </c>
      <c r="C16" s="8" t="s">
        <v>68</v>
      </c>
      <c r="D16" s="16">
        <v>2</v>
      </c>
      <c r="E16" s="16">
        <v>2</v>
      </c>
      <c r="F16" s="16">
        <v>2</v>
      </c>
      <c r="G16" s="16">
        <v>2</v>
      </c>
      <c r="H16" s="16">
        <v>2</v>
      </c>
    </row>
    <row r="17" spans="1:8" x14ac:dyDescent="0.3">
      <c r="A17" s="107"/>
      <c r="B17" s="8" t="s">
        <v>94</v>
      </c>
      <c r="C17" s="8" t="s">
        <v>95</v>
      </c>
      <c r="D17" s="16">
        <v>92</v>
      </c>
      <c r="E17" s="16">
        <v>92</v>
      </c>
      <c r="F17" s="16">
        <v>92</v>
      </c>
      <c r="G17" s="16">
        <v>92</v>
      </c>
      <c r="H17" s="16">
        <v>92</v>
      </c>
    </row>
    <row r="18" spans="1:8" x14ac:dyDescent="0.3">
      <c r="A18" s="107" t="s">
        <v>197</v>
      </c>
      <c r="B18" s="8" t="s">
        <v>63</v>
      </c>
      <c r="C18" s="8" t="s">
        <v>93</v>
      </c>
      <c r="D18" s="16">
        <v>94</v>
      </c>
      <c r="E18" s="16">
        <v>94</v>
      </c>
      <c r="F18" s="16">
        <v>94</v>
      </c>
      <c r="G18" s="16">
        <v>94</v>
      </c>
      <c r="H18" s="16">
        <v>94</v>
      </c>
    </row>
    <row r="19" spans="1:8" x14ac:dyDescent="0.3">
      <c r="A19" s="107"/>
      <c r="B19" s="8" t="s">
        <v>65</v>
      </c>
      <c r="C19" s="8" t="s">
        <v>66</v>
      </c>
      <c r="D19" s="16">
        <v>20</v>
      </c>
      <c r="E19" s="16">
        <v>20</v>
      </c>
      <c r="F19" s="16">
        <v>20</v>
      </c>
      <c r="G19" s="16">
        <v>20</v>
      </c>
      <c r="H19" s="16">
        <v>20</v>
      </c>
    </row>
    <row r="20" spans="1:8" x14ac:dyDescent="0.3">
      <c r="A20" s="107"/>
      <c r="B20" s="8" t="s">
        <v>67</v>
      </c>
      <c r="C20" s="8" t="s">
        <v>68</v>
      </c>
      <c r="D20" s="16">
        <v>2</v>
      </c>
      <c r="E20" s="16">
        <v>2</v>
      </c>
      <c r="F20" s="16">
        <v>2</v>
      </c>
      <c r="G20" s="16">
        <v>2</v>
      </c>
      <c r="H20" s="16">
        <v>2</v>
      </c>
    </row>
    <row r="21" spans="1:8" x14ac:dyDescent="0.3">
      <c r="A21" s="107"/>
      <c r="B21" s="8" t="s">
        <v>94</v>
      </c>
      <c r="C21" s="8" t="s">
        <v>95</v>
      </c>
      <c r="D21" s="16">
        <v>98</v>
      </c>
      <c r="E21" s="16">
        <v>98</v>
      </c>
      <c r="F21" s="16">
        <v>98</v>
      </c>
      <c r="G21" s="16">
        <v>98</v>
      </c>
      <c r="H21" s="16">
        <v>98</v>
      </c>
    </row>
    <row r="22" spans="1:8" x14ac:dyDescent="0.3">
      <c r="A22" s="107" t="s">
        <v>198</v>
      </c>
      <c r="B22" s="8" t="s">
        <v>63</v>
      </c>
      <c r="C22" s="8" t="s">
        <v>93</v>
      </c>
      <c r="D22" s="16">
        <v>1931</v>
      </c>
      <c r="E22" s="16">
        <v>1901</v>
      </c>
      <c r="F22" s="16">
        <v>1886</v>
      </c>
      <c r="G22" s="16">
        <v>1871</v>
      </c>
      <c r="H22" s="16">
        <v>1856</v>
      </c>
    </row>
    <row r="23" spans="1:8" x14ac:dyDescent="0.3">
      <c r="A23" s="107"/>
      <c r="B23" s="8" t="s">
        <v>65</v>
      </c>
      <c r="C23" s="8" t="s">
        <v>66</v>
      </c>
      <c r="D23" s="16">
        <v>20</v>
      </c>
      <c r="E23" s="16">
        <v>20</v>
      </c>
      <c r="F23" s="16">
        <v>20</v>
      </c>
      <c r="G23" s="16">
        <v>20</v>
      </c>
      <c r="H23" s="16">
        <v>20</v>
      </c>
    </row>
    <row r="24" spans="1:8" x14ac:dyDescent="0.3">
      <c r="A24" s="107"/>
      <c r="B24" s="8" t="s">
        <v>67</v>
      </c>
      <c r="C24" s="8" t="s">
        <v>68</v>
      </c>
      <c r="D24" s="16">
        <v>8</v>
      </c>
      <c r="E24" s="16">
        <v>8</v>
      </c>
      <c r="F24" s="16">
        <v>8</v>
      </c>
      <c r="G24" s="16">
        <v>8</v>
      </c>
      <c r="H24" s="16">
        <v>8</v>
      </c>
    </row>
    <row r="25" spans="1:8" x14ac:dyDescent="0.3">
      <c r="A25" s="107"/>
      <c r="B25" s="8" t="s">
        <v>108</v>
      </c>
      <c r="C25" s="8" t="s">
        <v>95</v>
      </c>
      <c r="D25" s="16">
        <v>45</v>
      </c>
      <c r="E25" s="16">
        <v>45</v>
      </c>
      <c r="F25" s="16">
        <v>45</v>
      </c>
      <c r="G25" s="16">
        <v>45</v>
      </c>
      <c r="H25" s="16">
        <v>45</v>
      </c>
    </row>
    <row r="26" spans="1:8" x14ac:dyDescent="0.3">
      <c r="A26" s="107"/>
      <c r="B26" s="8" t="s">
        <v>109</v>
      </c>
      <c r="C26" s="8" t="s">
        <v>95</v>
      </c>
      <c r="D26" s="16">
        <v>45</v>
      </c>
      <c r="E26" s="16">
        <v>45</v>
      </c>
      <c r="F26" s="16">
        <v>45</v>
      </c>
      <c r="G26" s="16">
        <v>45</v>
      </c>
      <c r="H26" s="16">
        <v>45</v>
      </c>
    </row>
    <row r="27" spans="1:8" x14ac:dyDescent="0.3">
      <c r="A27" s="107" t="s">
        <v>199</v>
      </c>
      <c r="B27" s="8" t="s">
        <v>63</v>
      </c>
      <c r="C27" s="8" t="s">
        <v>82</v>
      </c>
      <c r="D27" s="16">
        <v>94</v>
      </c>
      <c r="E27" s="16">
        <v>94</v>
      </c>
      <c r="F27" s="16">
        <v>94</v>
      </c>
      <c r="G27" s="16">
        <v>94</v>
      </c>
      <c r="H27" s="16">
        <v>94</v>
      </c>
    </row>
    <row r="28" spans="1:8" x14ac:dyDescent="0.3">
      <c r="A28" s="107"/>
      <c r="B28" s="8" t="s">
        <v>65</v>
      </c>
      <c r="C28" s="8" t="s">
        <v>66</v>
      </c>
      <c r="D28" s="16">
        <v>20</v>
      </c>
      <c r="E28" s="16">
        <v>20</v>
      </c>
      <c r="F28" s="16">
        <v>20</v>
      </c>
      <c r="G28" s="16">
        <v>20</v>
      </c>
      <c r="H28" s="16">
        <v>20</v>
      </c>
    </row>
    <row r="29" spans="1:8" x14ac:dyDescent="0.3">
      <c r="A29" s="107"/>
      <c r="B29" s="8" t="s">
        <v>67</v>
      </c>
      <c r="C29" s="8" t="s">
        <v>68</v>
      </c>
      <c r="D29" s="16">
        <v>2</v>
      </c>
      <c r="E29" s="16">
        <v>2</v>
      </c>
      <c r="F29" s="16">
        <v>2</v>
      </c>
      <c r="G29" s="16">
        <v>2</v>
      </c>
      <c r="H29" s="16">
        <v>2</v>
      </c>
    </row>
    <row r="30" spans="1:8" x14ac:dyDescent="0.3">
      <c r="A30" s="107"/>
      <c r="B30" s="8" t="s">
        <v>94</v>
      </c>
      <c r="C30" s="8" t="s">
        <v>95</v>
      </c>
      <c r="D30" s="16">
        <v>92</v>
      </c>
      <c r="E30" s="16">
        <v>92</v>
      </c>
      <c r="F30" s="16">
        <v>92</v>
      </c>
      <c r="G30" s="16">
        <v>92</v>
      </c>
      <c r="H30" s="16">
        <v>92</v>
      </c>
    </row>
    <row r="31" spans="1:8" x14ac:dyDescent="0.3">
      <c r="A31" s="107" t="s">
        <v>200</v>
      </c>
      <c r="B31" s="8" t="s">
        <v>63</v>
      </c>
      <c r="C31" s="8" t="s">
        <v>82</v>
      </c>
      <c r="D31" s="16">
        <v>294</v>
      </c>
      <c r="E31" s="16">
        <v>294</v>
      </c>
      <c r="F31" s="16">
        <v>294</v>
      </c>
      <c r="G31" s="16">
        <v>294</v>
      </c>
      <c r="H31" s="16">
        <v>294</v>
      </c>
    </row>
    <row r="32" spans="1:8" x14ac:dyDescent="0.3">
      <c r="A32" s="107"/>
      <c r="B32" s="8" t="s">
        <v>65</v>
      </c>
      <c r="C32" s="8" t="s">
        <v>66</v>
      </c>
      <c r="D32" s="16">
        <v>20</v>
      </c>
      <c r="E32" s="16">
        <v>20</v>
      </c>
      <c r="F32" s="16">
        <v>20</v>
      </c>
      <c r="G32" s="16">
        <v>20</v>
      </c>
      <c r="H32" s="16">
        <v>20</v>
      </c>
    </row>
    <row r="33" spans="1:8" x14ac:dyDescent="0.3">
      <c r="A33" s="107"/>
      <c r="B33" s="8" t="s">
        <v>67</v>
      </c>
      <c r="C33" s="8" t="s">
        <v>68</v>
      </c>
      <c r="D33" s="16">
        <v>2</v>
      </c>
      <c r="E33" s="16">
        <v>2</v>
      </c>
      <c r="F33" s="16">
        <v>2</v>
      </c>
      <c r="G33" s="16">
        <v>2</v>
      </c>
      <c r="H33" s="16">
        <v>2</v>
      </c>
    </row>
    <row r="34" spans="1:8" x14ac:dyDescent="0.3">
      <c r="A34" s="107"/>
      <c r="B34" s="8" t="s">
        <v>94</v>
      </c>
      <c r="C34" s="8" t="s">
        <v>95</v>
      </c>
      <c r="D34" s="16">
        <v>85</v>
      </c>
      <c r="E34" s="16">
        <v>85</v>
      </c>
      <c r="F34" s="16">
        <v>85</v>
      </c>
      <c r="G34" s="16">
        <v>85</v>
      </c>
      <c r="H34" s="16">
        <v>85</v>
      </c>
    </row>
  </sheetData>
  <mergeCells count="8">
    <mergeCell ref="A27:A30"/>
    <mergeCell ref="A31:A34"/>
    <mergeCell ref="A2:A5"/>
    <mergeCell ref="A7:A9"/>
    <mergeCell ref="A10:A13"/>
    <mergeCell ref="A14:A17"/>
    <mergeCell ref="A18:A21"/>
    <mergeCell ref="A22:A26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E72DF-5ECB-450B-A247-4B1AF60FABFD}">
  <sheetPr>
    <tabColor theme="6"/>
  </sheetPr>
  <dimension ref="A1:Z26"/>
  <sheetViews>
    <sheetView workbookViewId="0">
      <selection activeCell="E26" sqref="E26"/>
    </sheetView>
  </sheetViews>
  <sheetFormatPr baseColWidth="10" defaultColWidth="11.44140625" defaultRowHeight="14.4" x14ac:dyDescent="0.3"/>
  <cols>
    <col min="1" max="1" width="11.44140625" style="86"/>
    <col min="2" max="2" width="24.6640625" style="8" bestFit="1" customWidth="1"/>
    <col min="3" max="3" width="7.88671875" style="8" bestFit="1" customWidth="1"/>
    <col min="4" max="26" width="6.109375" style="8" bestFit="1" customWidth="1"/>
    <col min="27" max="16384" width="11.44140625" style="6"/>
  </cols>
  <sheetData>
    <row r="1" spans="1:26" x14ac:dyDescent="0.3">
      <c r="A1" s="17" t="s">
        <v>442</v>
      </c>
      <c r="B1" s="17" t="s">
        <v>217</v>
      </c>
      <c r="C1" s="18" t="s">
        <v>8</v>
      </c>
      <c r="D1" s="18">
        <v>2023</v>
      </c>
      <c r="E1" s="18">
        <v>2024</v>
      </c>
      <c r="F1" s="18">
        <v>2025</v>
      </c>
      <c r="G1" s="18">
        <v>2026</v>
      </c>
      <c r="H1" s="18">
        <v>2027</v>
      </c>
      <c r="I1" s="18">
        <v>2028</v>
      </c>
      <c r="J1" s="18">
        <v>2029</v>
      </c>
      <c r="K1" s="18">
        <v>2030</v>
      </c>
      <c r="L1" s="18">
        <v>2031</v>
      </c>
      <c r="M1" s="18">
        <v>2032</v>
      </c>
      <c r="N1" s="18">
        <v>2033</v>
      </c>
      <c r="O1" s="18">
        <v>2034</v>
      </c>
      <c r="P1" s="18">
        <v>2035</v>
      </c>
      <c r="Q1" s="18">
        <v>2036</v>
      </c>
      <c r="R1" s="18">
        <v>2037</v>
      </c>
      <c r="S1" s="18">
        <v>2038</v>
      </c>
      <c r="T1" s="18">
        <v>2039</v>
      </c>
      <c r="U1" s="18">
        <v>2040</v>
      </c>
      <c r="V1" s="18">
        <v>2041</v>
      </c>
      <c r="W1" s="18">
        <v>2042</v>
      </c>
      <c r="X1" s="18">
        <v>2043</v>
      </c>
      <c r="Y1" s="18">
        <v>2044</v>
      </c>
      <c r="Z1" s="18">
        <v>2045</v>
      </c>
    </row>
    <row r="2" spans="1:26" x14ac:dyDescent="0.3">
      <c r="A2" s="86" t="s">
        <v>241</v>
      </c>
      <c r="B2" s="10" t="s">
        <v>218</v>
      </c>
      <c r="C2" s="10" t="s">
        <v>219</v>
      </c>
      <c r="D2" s="11">
        <v>0</v>
      </c>
      <c r="E2" s="11">
        <v>0</v>
      </c>
      <c r="F2" s="11">
        <v>0</v>
      </c>
      <c r="G2" s="11">
        <v>0</v>
      </c>
      <c r="H2" s="11">
        <v>0</v>
      </c>
      <c r="I2" s="11">
        <v>0</v>
      </c>
      <c r="J2" s="11">
        <v>0</v>
      </c>
      <c r="K2" s="11">
        <v>5</v>
      </c>
      <c r="L2" s="11">
        <v>10</v>
      </c>
      <c r="M2" s="11">
        <v>15</v>
      </c>
      <c r="N2" s="11">
        <v>20</v>
      </c>
      <c r="O2" s="11">
        <v>25</v>
      </c>
      <c r="P2" s="11">
        <v>30</v>
      </c>
      <c r="Q2" s="11">
        <v>35</v>
      </c>
      <c r="R2" s="11">
        <v>40</v>
      </c>
      <c r="S2" s="11">
        <v>45</v>
      </c>
      <c r="T2" s="11">
        <v>50</v>
      </c>
      <c r="U2" s="11">
        <v>55</v>
      </c>
      <c r="V2" s="11">
        <v>60</v>
      </c>
      <c r="W2" s="11">
        <v>70</v>
      </c>
      <c r="X2" s="11">
        <v>80</v>
      </c>
      <c r="Y2" s="11">
        <v>90</v>
      </c>
      <c r="Z2" s="11">
        <v>100</v>
      </c>
    </row>
    <row r="3" spans="1:26" x14ac:dyDescent="0.3">
      <c r="A3" s="86" t="s">
        <v>241</v>
      </c>
      <c r="B3" s="10" t="s">
        <v>220</v>
      </c>
      <c r="C3" s="10" t="s">
        <v>219</v>
      </c>
      <c r="D3" s="11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2</v>
      </c>
      <c r="L3" s="11">
        <v>2</v>
      </c>
      <c r="M3" s="11">
        <v>4</v>
      </c>
      <c r="N3" s="11">
        <v>6</v>
      </c>
      <c r="O3" s="11">
        <v>8</v>
      </c>
      <c r="P3" s="11">
        <v>10</v>
      </c>
      <c r="Q3" s="11">
        <v>12</v>
      </c>
      <c r="R3" s="11">
        <v>14</v>
      </c>
      <c r="S3" s="11">
        <v>16</v>
      </c>
      <c r="T3" s="11">
        <v>18</v>
      </c>
      <c r="U3" s="11">
        <v>20</v>
      </c>
      <c r="V3" s="11">
        <v>22</v>
      </c>
      <c r="W3" s="11">
        <v>24</v>
      </c>
      <c r="X3" s="11">
        <v>26</v>
      </c>
      <c r="Y3" s="11">
        <v>28</v>
      </c>
      <c r="Z3" s="11">
        <v>30</v>
      </c>
    </row>
    <row r="4" spans="1:26" x14ac:dyDescent="0.3">
      <c r="A4" s="86" t="s">
        <v>241</v>
      </c>
      <c r="B4" s="10" t="s">
        <v>221</v>
      </c>
      <c r="C4" s="10" t="s">
        <v>219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10</v>
      </c>
      <c r="L4" s="11">
        <v>20</v>
      </c>
      <c r="M4" s="11">
        <v>30</v>
      </c>
      <c r="N4" s="11">
        <v>40</v>
      </c>
      <c r="O4" s="11">
        <v>50</v>
      </c>
      <c r="P4" s="11">
        <v>70</v>
      </c>
      <c r="Q4" s="11">
        <v>90</v>
      </c>
      <c r="R4" s="11">
        <v>110</v>
      </c>
      <c r="S4" s="11">
        <v>130</v>
      </c>
      <c r="T4" s="11">
        <v>150</v>
      </c>
      <c r="U4" s="11">
        <v>170</v>
      </c>
      <c r="V4" s="11">
        <v>190</v>
      </c>
      <c r="W4" s="11">
        <v>210</v>
      </c>
      <c r="X4" s="11">
        <v>230</v>
      </c>
      <c r="Y4" s="11">
        <v>240</v>
      </c>
      <c r="Z4" s="11">
        <v>250</v>
      </c>
    </row>
    <row r="5" spans="1:26" x14ac:dyDescent="0.3">
      <c r="A5" s="86" t="s">
        <v>238</v>
      </c>
      <c r="B5" s="10" t="s">
        <v>218</v>
      </c>
      <c r="C5" s="10" t="s">
        <v>219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5</v>
      </c>
      <c r="L5" s="8">
        <v>10</v>
      </c>
      <c r="M5" s="8">
        <v>15</v>
      </c>
      <c r="N5" s="8">
        <v>20</v>
      </c>
      <c r="O5" s="8">
        <v>25</v>
      </c>
      <c r="P5" s="8">
        <v>30</v>
      </c>
      <c r="Q5" s="8">
        <v>35</v>
      </c>
      <c r="R5" s="8">
        <v>40</v>
      </c>
      <c r="S5" s="8">
        <v>45</v>
      </c>
      <c r="T5" s="8">
        <v>50</v>
      </c>
      <c r="U5" s="8">
        <v>55</v>
      </c>
      <c r="V5" s="8">
        <v>60</v>
      </c>
      <c r="W5" s="8">
        <v>70</v>
      </c>
      <c r="X5" s="8">
        <v>80</v>
      </c>
      <c r="Y5" s="8">
        <v>90</v>
      </c>
      <c r="Z5" s="8">
        <v>100</v>
      </c>
    </row>
    <row r="6" spans="1:26" x14ac:dyDescent="0.3">
      <c r="A6" s="86" t="s">
        <v>238</v>
      </c>
      <c r="B6" s="10" t="s">
        <v>220</v>
      </c>
      <c r="C6" s="10" t="s">
        <v>219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2</v>
      </c>
      <c r="L6" s="8">
        <v>2</v>
      </c>
      <c r="M6" s="8">
        <v>4</v>
      </c>
      <c r="N6" s="8">
        <v>6</v>
      </c>
      <c r="O6" s="8">
        <v>8</v>
      </c>
      <c r="P6" s="8">
        <v>10</v>
      </c>
      <c r="Q6" s="8">
        <v>12</v>
      </c>
      <c r="R6" s="8">
        <v>14</v>
      </c>
      <c r="S6" s="8">
        <v>16</v>
      </c>
      <c r="T6" s="8">
        <v>18</v>
      </c>
      <c r="U6" s="8">
        <v>20</v>
      </c>
      <c r="V6" s="8">
        <v>22</v>
      </c>
      <c r="W6" s="8">
        <v>24</v>
      </c>
      <c r="X6" s="8">
        <v>26</v>
      </c>
      <c r="Y6" s="8">
        <v>28</v>
      </c>
      <c r="Z6" s="8">
        <v>30</v>
      </c>
    </row>
    <row r="7" spans="1:26" x14ac:dyDescent="0.3">
      <c r="A7" s="86" t="s">
        <v>238</v>
      </c>
      <c r="B7" s="10" t="s">
        <v>221</v>
      </c>
      <c r="C7" s="10" t="s">
        <v>219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10</v>
      </c>
      <c r="L7" s="8">
        <v>20</v>
      </c>
      <c r="M7" s="8">
        <v>30</v>
      </c>
      <c r="N7" s="8">
        <v>40</v>
      </c>
      <c r="O7" s="8">
        <v>50</v>
      </c>
      <c r="P7" s="8">
        <v>70</v>
      </c>
      <c r="Q7" s="8">
        <v>90</v>
      </c>
      <c r="R7" s="8">
        <v>110</v>
      </c>
      <c r="S7" s="8">
        <v>130</v>
      </c>
      <c r="T7" s="8">
        <v>150</v>
      </c>
      <c r="U7" s="8">
        <v>170</v>
      </c>
      <c r="V7" s="8">
        <v>190</v>
      </c>
      <c r="W7" s="8">
        <v>210</v>
      </c>
      <c r="X7" s="8">
        <v>230</v>
      </c>
      <c r="Y7" s="8">
        <v>240</v>
      </c>
      <c r="Z7" s="8">
        <v>250</v>
      </c>
    </row>
    <row r="8" spans="1:26" x14ac:dyDescent="0.3">
      <c r="A8" s="86" t="s">
        <v>239</v>
      </c>
      <c r="B8" s="10" t="s">
        <v>218</v>
      </c>
      <c r="C8" s="10" t="s">
        <v>219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12.5</v>
      </c>
      <c r="L8" s="8">
        <v>25</v>
      </c>
      <c r="M8" s="8">
        <v>37.5</v>
      </c>
      <c r="N8" s="8">
        <v>50</v>
      </c>
      <c r="O8" s="8">
        <v>62.5</v>
      </c>
      <c r="P8" s="8">
        <v>75</v>
      </c>
      <c r="Q8" s="8">
        <v>87.5</v>
      </c>
      <c r="R8" s="8">
        <v>100</v>
      </c>
      <c r="S8" s="8">
        <v>112.5</v>
      </c>
      <c r="T8" s="8">
        <v>125</v>
      </c>
      <c r="U8" s="8">
        <v>137.5</v>
      </c>
      <c r="V8" s="8">
        <v>150</v>
      </c>
      <c r="W8" s="8">
        <v>175</v>
      </c>
      <c r="X8" s="8">
        <v>200</v>
      </c>
      <c r="Y8" s="8">
        <v>225</v>
      </c>
      <c r="Z8" s="8">
        <v>250</v>
      </c>
    </row>
    <row r="9" spans="1:26" x14ac:dyDescent="0.3">
      <c r="A9" s="86" t="s">
        <v>239</v>
      </c>
      <c r="B9" s="10" t="s">
        <v>220</v>
      </c>
      <c r="C9" s="10" t="s">
        <v>219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10</v>
      </c>
      <c r="L9" s="8">
        <v>20</v>
      </c>
      <c r="M9" s="8">
        <v>30</v>
      </c>
      <c r="N9" s="8">
        <v>40</v>
      </c>
      <c r="O9" s="8">
        <v>50</v>
      </c>
      <c r="P9" s="8">
        <v>60</v>
      </c>
      <c r="Q9" s="8">
        <v>70</v>
      </c>
      <c r="R9" s="8">
        <v>80</v>
      </c>
      <c r="S9" s="8">
        <v>90</v>
      </c>
      <c r="T9" s="8">
        <v>100</v>
      </c>
      <c r="U9" s="8">
        <v>110</v>
      </c>
      <c r="V9" s="8">
        <v>120</v>
      </c>
      <c r="W9" s="8">
        <v>130</v>
      </c>
      <c r="X9" s="8">
        <v>140</v>
      </c>
      <c r="Y9" s="8">
        <v>150</v>
      </c>
      <c r="Z9" s="8">
        <v>150</v>
      </c>
    </row>
    <row r="10" spans="1:26" x14ac:dyDescent="0.3">
      <c r="A10" s="86" t="s">
        <v>239</v>
      </c>
      <c r="B10" s="10" t="s">
        <v>221</v>
      </c>
      <c r="C10" s="10" t="s">
        <v>219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14</v>
      </c>
      <c r="L10" s="8">
        <v>28</v>
      </c>
      <c r="M10" s="8">
        <v>42</v>
      </c>
      <c r="N10" s="8">
        <v>56</v>
      </c>
      <c r="O10" s="8">
        <v>70</v>
      </c>
      <c r="P10" s="8">
        <v>98</v>
      </c>
      <c r="Q10" s="8">
        <v>125.99999999999901</v>
      </c>
      <c r="R10" s="8">
        <v>154</v>
      </c>
      <c r="S10" s="8">
        <v>182</v>
      </c>
      <c r="T10" s="8">
        <v>210</v>
      </c>
      <c r="U10" s="8">
        <v>237.99999999999901</v>
      </c>
      <c r="V10" s="8">
        <v>266</v>
      </c>
      <c r="W10" s="8">
        <v>294</v>
      </c>
      <c r="X10" s="8">
        <v>322</v>
      </c>
      <c r="Y10" s="8">
        <v>336</v>
      </c>
      <c r="Z10" s="8">
        <v>350</v>
      </c>
    </row>
    <row r="11" spans="1:26" s="86" customFormat="1" x14ac:dyDescent="0.3">
      <c r="A11" s="86" t="s">
        <v>240</v>
      </c>
      <c r="B11" s="10" t="s">
        <v>218</v>
      </c>
      <c r="C11" s="10" t="s">
        <v>219</v>
      </c>
      <c r="D11" s="86">
        <v>0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>
        <v>2.5</v>
      </c>
      <c r="L11" s="86">
        <v>5</v>
      </c>
      <c r="M11" s="86">
        <v>7.5</v>
      </c>
      <c r="N11" s="86">
        <v>10</v>
      </c>
      <c r="O11" s="86">
        <v>12.5</v>
      </c>
      <c r="P11" s="86">
        <v>15</v>
      </c>
      <c r="Q11" s="86">
        <v>17.5</v>
      </c>
      <c r="R11" s="86">
        <v>20</v>
      </c>
      <c r="S11" s="86">
        <v>22.5</v>
      </c>
      <c r="T11" s="86">
        <v>25</v>
      </c>
      <c r="U11" s="86">
        <v>27.5</v>
      </c>
      <c r="V11" s="86">
        <v>30</v>
      </c>
      <c r="W11" s="86">
        <v>35</v>
      </c>
      <c r="X11" s="86">
        <v>40</v>
      </c>
      <c r="Y11" s="86">
        <v>45</v>
      </c>
      <c r="Z11" s="86">
        <v>50</v>
      </c>
    </row>
    <row r="12" spans="1:26" x14ac:dyDescent="0.3">
      <c r="A12" s="86" t="s">
        <v>240</v>
      </c>
      <c r="B12" s="10" t="s">
        <v>220</v>
      </c>
      <c r="C12" s="10" t="s">
        <v>219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1</v>
      </c>
      <c r="L12" s="8">
        <v>1</v>
      </c>
      <c r="M12" s="8">
        <v>2</v>
      </c>
      <c r="N12" s="8">
        <v>3</v>
      </c>
      <c r="O12" s="8">
        <v>4</v>
      </c>
      <c r="P12" s="8">
        <v>5</v>
      </c>
      <c r="Q12" s="8">
        <v>6</v>
      </c>
      <c r="R12" s="8">
        <v>7</v>
      </c>
      <c r="S12" s="8">
        <v>8</v>
      </c>
      <c r="T12" s="8">
        <v>9</v>
      </c>
      <c r="U12" s="8">
        <v>10</v>
      </c>
      <c r="V12" s="8">
        <v>11</v>
      </c>
      <c r="W12" s="8">
        <v>12</v>
      </c>
      <c r="X12" s="8">
        <v>13</v>
      </c>
      <c r="Y12" s="8">
        <v>14</v>
      </c>
      <c r="Z12" s="8">
        <v>15</v>
      </c>
    </row>
    <row r="13" spans="1:26" x14ac:dyDescent="0.3">
      <c r="A13" s="86" t="s">
        <v>240</v>
      </c>
      <c r="B13" s="10" t="s">
        <v>221</v>
      </c>
      <c r="C13" s="10" t="s">
        <v>219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5</v>
      </c>
      <c r="L13" s="8">
        <v>10</v>
      </c>
      <c r="M13" s="8">
        <v>15</v>
      </c>
      <c r="N13" s="8">
        <v>20</v>
      </c>
      <c r="O13" s="8">
        <v>25</v>
      </c>
      <c r="P13" s="8">
        <v>35</v>
      </c>
      <c r="Q13" s="8">
        <v>45</v>
      </c>
      <c r="R13" s="8">
        <v>55</v>
      </c>
      <c r="S13" s="8">
        <v>65</v>
      </c>
      <c r="T13" s="8">
        <v>75</v>
      </c>
      <c r="U13" s="8">
        <v>85</v>
      </c>
      <c r="V13" s="8">
        <v>95</v>
      </c>
      <c r="W13" s="8">
        <v>105</v>
      </c>
      <c r="X13" s="8">
        <v>115</v>
      </c>
      <c r="Y13" s="8">
        <v>120</v>
      </c>
      <c r="Z13" s="8">
        <v>125</v>
      </c>
    </row>
    <row r="14" spans="1:26" x14ac:dyDescent="0.3">
      <c r="A14" s="86" t="s">
        <v>444</v>
      </c>
      <c r="B14" s="10" t="s">
        <v>222</v>
      </c>
      <c r="C14" s="10" t="s">
        <v>223</v>
      </c>
      <c r="D14" s="11">
        <f>20+D15</f>
        <v>269.04999999999899</v>
      </c>
      <c r="E14" s="11">
        <f t="shared" ref="E14:Z14" si="0">20+E15</f>
        <v>266.04999999999899</v>
      </c>
      <c r="F14" s="11">
        <f t="shared" si="0"/>
        <v>263.04999999999899</v>
      </c>
      <c r="G14" s="11">
        <f t="shared" si="0"/>
        <v>260.04999999999899</v>
      </c>
      <c r="H14" s="11">
        <f t="shared" si="0"/>
        <v>257.04999999999899</v>
      </c>
      <c r="I14" s="11">
        <f t="shared" si="0"/>
        <v>254.04999999999899</v>
      </c>
      <c r="J14" s="11">
        <f t="shared" si="0"/>
        <v>251.04999999999899</v>
      </c>
      <c r="K14" s="11">
        <f t="shared" si="0"/>
        <v>248.04999999999899</v>
      </c>
      <c r="L14" s="11">
        <f t="shared" si="0"/>
        <v>245.04999999999899</v>
      </c>
      <c r="M14" s="11">
        <f t="shared" si="0"/>
        <v>242.04999999999899</v>
      </c>
      <c r="N14" s="11">
        <f t="shared" si="0"/>
        <v>239.04999999999899</v>
      </c>
      <c r="O14" s="11">
        <f t="shared" si="0"/>
        <v>236.04999999999899</v>
      </c>
      <c r="P14" s="11">
        <f t="shared" si="0"/>
        <v>233.04999999999899</v>
      </c>
      <c r="Q14" s="11">
        <f t="shared" si="0"/>
        <v>230.04999999999899</v>
      </c>
      <c r="R14" s="11">
        <f t="shared" si="0"/>
        <v>227.04999999999899</v>
      </c>
      <c r="S14" s="11">
        <f t="shared" si="0"/>
        <v>224.04999999999899</v>
      </c>
      <c r="T14" s="11">
        <f t="shared" si="0"/>
        <v>221.04999999999899</v>
      </c>
      <c r="U14" s="11">
        <f t="shared" si="0"/>
        <v>218.04999999999899</v>
      </c>
      <c r="V14" s="11">
        <f t="shared" si="0"/>
        <v>215.04999999999899</v>
      </c>
      <c r="W14" s="11">
        <f t="shared" si="0"/>
        <v>212.04999999999899</v>
      </c>
      <c r="X14" s="11">
        <f t="shared" si="0"/>
        <v>209.04999999999899</v>
      </c>
      <c r="Y14" s="11">
        <f t="shared" si="0"/>
        <v>206.04999999999899</v>
      </c>
      <c r="Z14" s="11">
        <f t="shared" si="0"/>
        <v>203.04999999999899</v>
      </c>
    </row>
    <row r="15" spans="1:26" x14ac:dyDescent="0.3">
      <c r="A15" s="86" t="s">
        <v>444</v>
      </c>
      <c r="B15" s="10" t="s">
        <v>224</v>
      </c>
      <c r="C15" s="10" t="s">
        <v>223</v>
      </c>
      <c r="D15" s="11">
        <f t="shared" ref="D15:J15" si="1">E15+3</f>
        <v>249.04999999999899</v>
      </c>
      <c r="E15" s="11">
        <f t="shared" si="1"/>
        <v>246.04999999999899</v>
      </c>
      <c r="F15" s="11">
        <f t="shared" si="1"/>
        <v>243.04999999999899</v>
      </c>
      <c r="G15" s="11">
        <f t="shared" si="1"/>
        <v>240.04999999999899</v>
      </c>
      <c r="H15" s="11">
        <f t="shared" si="1"/>
        <v>237.04999999999899</v>
      </c>
      <c r="I15" s="11">
        <f t="shared" si="1"/>
        <v>234.04999999999899</v>
      </c>
      <c r="J15" s="11">
        <f t="shared" si="1"/>
        <v>231.04999999999899</v>
      </c>
      <c r="K15" s="11">
        <v>228.04999999999899</v>
      </c>
      <c r="L15" s="11">
        <f>K15-3</f>
        <v>225.04999999999899</v>
      </c>
      <c r="M15" s="11">
        <f t="shared" ref="M15:Y15" si="2">L15-3</f>
        <v>222.04999999999899</v>
      </c>
      <c r="N15" s="11">
        <f t="shared" si="2"/>
        <v>219.04999999999899</v>
      </c>
      <c r="O15" s="11">
        <f t="shared" si="2"/>
        <v>216.04999999999899</v>
      </c>
      <c r="P15" s="11">
        <f t="shared" si="2"/>
        <v>213.04999999999899</v>
      </c>
      <c r="Q15" s="11">
        <f t="shared" si="2"/>
        <v>210.04999999999899</v>
      </c>
      <c r="R15" s="11">
        <f t="shared" si="2"/>
        <v>207.04999999999899</v>
      </c>
      <c r="S15" s="11">
        <f t="shared" si="2"/>
        <v>204.04999999999899</v>
      </c>
      <c r="T15" s="11">
        <f>S15-3</f>
        <v>201.04999999999899</v>
      </c>
      <c r="U15" s="11">
        <f t="shared" si="2"/>
        <v>198.04999999999899</v>
      </c>
      <c r="V15" s="11">
        <f t="shared" si="2"/>
        <v>195.04999999999899</v>
      </c>
      <c r="W15" s="11">
        <f t="shared" si="2"/>
        <v>192.04999999999899</v>
      </c>
      <c r="X15" s="11">
        <f t="shared" si="2"/>
        <v>189.04999999999899</v>
      </c>
      <c r="Y15" s="11">
        <f t="shared" si="2"/>
        <v>186.04999999999899</v>
      </c>
      <c r="Z15" s="11">
        <f>Y15-3</f>
        <v>183.04999999999899</v>
      </c>
    </row>
    <row r="16" spans="1:26" x14ac:dyDescent="0.3">
      <c r="A16" s="86" t="s">
        <v>444</v>
      </c>
      <c r="B16" s="10" t="s">
        <v>225</v>
      </c>
      <c r="C16" s="10" t="s">
        <v>223</v>
      </c>
      <c r="D16" s="11">
        <f t="shared" ref="D16:I16" si="3">E16+2</f>
        <v>184</v>
      </c>
      <c r="E16" s="11">
        <f t="shared" si="3"/>
        <v>182</v>
      </c>
      <c r="F16" s="11">
        <f t="shared" si="3"/>
        <v>180</v>
      </c>
      <c r="G16" s="11">
        <f t="shared" si="3"/>
        <v>178</v>
      </c>
      <c r="H16" s="11">
        <f t="shared" si="3"/>
        <v>176</v>
      </c>
      <c r="I16" s="11">
        <f t="shared" si="3"/>
        <v>174</v>
      </c>
      <c r="J16" s="11">
        <f>K16+2</f>
        <v>172</v>
      </c>
      <c r="K16" s="11">
        <v>170</v>
      </c>
      <c r="L16" s="11">
        <f>K16-2</f>
        <v>168</v>
      </c>
      <c r="M16" s="11">
        <f t="shared" ref="M16:Z16" si="4">L16-2</f>
        <v>166</v>
      </c>
      <c r="N16" s="11">
        <f t="shared" si="4"/>
        <v>164</v>
      </c>
      <c r="O16" s="11">
        <f t="shared" si="4"/>
        <v>162</v>
      </c>
      <c r="P16" s="11">
        <f t="shared" si="4"/>
        <v>160</v>
      </c>
      <c r="Q16" s="11">
        <f t="shared" si="4"/>
        <v>158</v>
      </c>
      <c r="R16" s="11">
        <f t="shared" si="4"/>
        <v>156</v>
      </c>
      <c r="S16" s="11">
        <f t="shared" si="4"/>
        <v>154</v>
      </c>
      <c r="T16" s="11">
        <f t="shared" si="4"/>
        <v>152</v>
      </c>
      <c r="U16" s="11">
        <f t="shared" si="4"/>
        <v>150</v>
      </c>
      <c r="V16" s="11">
        <f t="shared" si="4"/>
        <v>148</v>
      </c>
      <c r="W16" s="11">
        <f t="shared" si="4"/>
        <v>146</v>
      </c>
      <c r="X16" s="11">
        <f t="shared" si="4"/>
        <v>144</v>
      </c>
      <c r="Y16" s="11">
        <f t="shared" si="4"/>
        <v>142</v>
      </c>
      <c r="Z16" s="11">
        <f t="shared" si="4"/>
        <v>140</v>
      </c>
    </row>
    <row r="17" spans="1:26" x14ac:dyDescent="0.3">
      <c r="A17" s="86" t="s">
        <v>240</v>
      </c>
      <c r="B17" s="10" t="s">
        <v>222</v>
      </c>
      <c r="C17" s="10" t="s">
        <v>223</v>
      </c>
      <c r="D17" s="8">
        <v>403.574999999998</v>
      </c>
      <c r="E17" s="8">
        <v>399.074999999998</v>
      </c>
      <c r="F17" s="8">
        <v>394.574999999998</v>
      </c>
      <c r="G17" s="8">
        <v>390.074999999998</v>
      </c>
      <c r="H17" s="8">
        <v>385.574999999998</v>
      </c>
      <c r="I17" s="8">
        <v>381.074999999998</v>
      </c>
      <c r="J17" s="8">
        <v>376.574999999998</v>
      </c>
      <c r="K17" s="8">
        <v>372.074999999998</v>
      </c>
      <c r="L17" s="8">
        <v>367.574999999998</v>
      </c>
      <c r="M17" s="8">
        <v>363.074999999998</v>
      </c>
      <c r="N17" s="8">
        <v>358.574999999998</v>
      </c>
      <c r="O17" s="8">
        <v>354.074999999998</v>
      </c>
      <c r="P17" s="8">
        <v>349.574999999998</v>
      </c>
      <c r="Q17" s="8">
        <v>345.074999999998</v>
      </c>
      <c r="R17" s="8">
        <v>340.574999999998</v>
      </c>
      <c r="S17" s="8">
        <v>336.074999999998</v>
      </c>
      <c r="T17" s="8">
        <v>331.574999999998</v>
      </c>
      <c r="U17" s="8">
        <v>327.074999999998</v>
      </c>
      <c r="V17" s="8">
        <v>322.574999999998</v>
      </c>
      <c r="W17" s="8">
        <v>318.074999999998</v>
      </c>
      <c r="X17" s="8">
        <v>313.574999999998</v>
      </c>
      <c r="Y17" s="8">
        <v>309.074999999998</v>
      </c>
      <c r="Z17" s="8">
        <v>304.574999999998</v>
      </c>
    </row>
    <row r="18" spans="1:26" x14ac:dyDescent="0.3">
      <c r="A18" s="86" t="s">
        <v>240</v>
      </c>
      <c r="B18" s="10" t="s">
        <v>224</v>
      </c>
      <c r="C18" s="10" t="s">
        <v>223</v>
      </c>
      <c r="D18" s="8">
        <v>373.574999999998</v>
      </c>
      <c r="E18" s="8">
        <v>369.074999999998</v>
      </c>
      <c r="F18" s="8">
        <v>364.574999999998</v>
      </c>
      <c r="G18" s="8">
        <v>360.074999999998</v>
      </c>
      <c r="H18" s="8">
        <v>355.574999999998</v>
      </c>
      <c r="I18" s="8">
        <v>351.074999999998</v>
      </c>
      <c r="J18" s="8">
        <v>346.574999999998</v>
      </c>
      <c r="K18" s="8">
        <v>342.074999999998</v>
      </c>
      <c r="L18" s="8">
        <v>337.574999999998</v>
      </c>
      <c r="M18" s="8">
        <v>333.074999999998</v>
      </c>
      <c r="N18" s="8">
        <v>328.574999999998</v>
      </c>
      <c r="O18" s="8">
        <v>324.074999999998</v>
      </c>
      <c r="P18" s="8">
        <v>319.574999999998</v>
      </c>
      <c r="Q18" s="8">
        <v>315.074999999998</v>
      </c>
      <c r="R18" s="8">
        <v>310.574999999998</v>
      </c>
      <c r="S18" s="8">
        <v>306.074999999998</v>
      </c>
      <c r="T18" s="8">
        <v>301.574999999998</v>
      </c>
      <c r="U18" s="8">
        <v>297.074999999998</v>
      </c>
      <c r="V18" s="8">
        <v>292.574999999998</v>
      </c>
      <c r="W18" s="8">
        <v>288.074999999998</v>
      </c>
      <c r="X18" s="8">
        <v>283.574999999998</v>
      </c>
      <c r="Y18" s="8">
        <v>279.074999999998</v>
      </c>
      <c r="Z18" s="8">
        <v>274.574999999998</v>
      </c>
    </row>
    <row r="19" spans="1:26" x14ac:dyDescent="0.3">
      <c r="A19" s="86" t="s">
        <v>240</v>
      </c>
      <c r="B19" s="10" t="s">
        <v>225</v>
      </c>
      <c r="C19" s="10" t="s">
        <v>223</v>
      </c>
      <c r="D19" s="8">
        <v>276</v>
      </c>
      <c r="E19" s="8">
        <v>273</v>
      </c>
      <c r="F19" s="8">
        <v>270</v>
      </c>
      <c r="G19" s="8">
        <v>267</v>
      </c>
      <c r="H19" s="8">
        <v>264</v>
      </c>
      <c r="I19" s="8">
        <v>261</v>
      </c>
      <c r="J19" s="8">
        <v>258</v>
      </c>
      <c r="K19" s="8">
        <v>255</v>
      </c>
      <c r="L19" s="8">
        <v>252</v>
      </c>
      <c r="M19" s="8">
        <v>249</v>
      </c>
      <c r="N19" s="8">
        <v>246</v>
      </c>
      <c r="O19" s="8">
        <v>243</v>
      </c>
      <c r="P19" s="8">
        <v>240</v>
      </c>
      <c r="Q19" s="8">
        <v>237</v>
      </c>
      <c r="R19" s="8">
        <v>234</v>
      </c>
      <c r="S19" s="8">
        <v>231</v>
      </c>
      <c r="T19" s="8">
        <v>228</v>
      </c>
      <c r="U19" s="8">
        <v>225</v>
      </c>
      <c r="V19" s="8">
        <v>222</v>
      </c>
      <c r="W19" s="8">
        <v>219</v>
      </c>
      <c r="X19" s="8">
        <v>216</v>
      </c>
      <c r="Y19" s="8">
        <v>213</v>
      </c>
      <c r="Z19" s="8">
        <v>210</v>
      </c>
    </row>
    <row r="20" spans="1:26" x14ac:dyDescent="0.3">
      <c r="A20" s="86" t="s">
        <v>443</v>
      </c>
      <c r="B20" s="8" t="s">
        <v>439</v>
      </c>
      <c r="C20" s="10" t="s">
        <v>223</v>
      </c>
      <c r="D20" s="13">
        <v>80.915477749999994</v>
      </c>
      <c r="E20" s="13">
        <v>58.341085759999999</v>
      </c>
      <c r="F20" s="13">
        <v>46.347622139999999</v>
      </c>
      <c r="G20" s="13">
        <v>42.094799360000003</v>
      </c>
      <c r="H20" s="13">
        <v>37.841976590000002</v>
      </c>
      <c r="I20" s="13">
        <v>33.589153809999999</v>
      </c>
      <c r="J20" s="13">
        <v>29.33633103</v>
      </c>
      <c r="K20" s="13">
        <v>25.083508259999999</v>
      </c>
      <c r="L20" s="13">
        <v>25.181236210000002</v>
      </c>
      <c r="M20" s="13">
        <v>25.278964160000001</v>
      </c>
      <c r="N20" s="13">
        <v>25.376692120000001</v>
      </c>
      <c r="O20" s="13">
        <v>25.474420070000001</v>
      </c>
      <c r="P20" s="13">
        <v>25.572148030000001</v>
      </c>
      <c r="Q20" s="13">
        <v>25.66987598</v>
      </c>
      <c r="R20" s="13">
        <v>25.767603940000001</v>
      </c>
      <c r="S20" s="13">
        <v>25.86533189</v>
      </c>
      <c r="T20" s="13">
        <v>25.96305984</v>
      </c>
      <c r="U20" s="13">
        <v>26.0607878</v>
      </c>
      <c r="V20" s="13">
        <v>26.158515749999999</v>
      </c>
      <c r="W20" s="13">
        <v>26.25624371</v>
      </c>
      <c r="X20" s="13">
        <v>26.353971659999999</v>
      </c>
      <c r="Y20" s="13">
        <v>26.451699609999999</v>
      </c>
      <c r="Z20" s="13">
        <v>26.549427569999999</v>
      </c>
    </row>
    <row r="21" spans="1:26" x14ac:dyDescent="0.3">
      <c r="A21" s="86" t="s">
        <v>443</v>
      </c>
      <c r="B21" s="8" t="s">
        <v>438</v>
      </c>
      <c r="C21" s="10" t="s">
        <v>223</v>
      </c>
      <c r="D21" s="13">
        <v>46.778665169999996</v>
      </c>
      <c r="E21" s="13">
        <v>42.854125539999998</v>
      </c>
      <c r="F21" s="13">
        <v>40.485313910000002</v>
      </c>
      <c r="G21" s="13">
        <v>41.650693189999998</v>
      </c>
      <c r="H21" s="13">
        <v>42.816072470000002</v>
      </c>
      <c r="I21" s="13">
        <v>43.981451759999999</v>
      </c>
      <c r="J21" s="13">
        <v>45.146831040000002</v>
      </c>
      <c r="K21" s="13">
        <v>46.312210319999998</v>
      </c>
      <c r="L21" s="13">
        <v>46.643011819999998</v>
      </c>
      <c r="M21" s="13">
        <v>46.973813329999999</v>
      </c>
      <c r="N21" s="13">
        <v>47.304614829999998</v>
      </c>
      <c r="O21" s="13">
        <v>47.635416329999998</v>
      </c>
      <c r="P21" s="13">
        <v>47.966217829999998</v>
      </c>
      <c r="Q21" s="13">
        <v>48.297019339999999</v>
      </c>
      <c r="R21" s="13">
        <v>48.627820839999998</v>
      </c>
      <c r="S21" s="13">
        <v>48.958622339999998</v>
      </c>
      <c r="T21" s="13">
        <v>49.289423839999998</v>
      </c>
      <c r="U21" s="13">
        <v>49.620225349999998</v>
      </c>
      <c r="V21" s="13">
        <v>49.951026849999998</v>
      </c>
      <c r="W21" s="13">
        <v>50.281828349999998</v>
      </c>
      <c r="X21" s="13">
        <v>50.612629849999998</v>
      </c>
      <c r="Y21" s="13">
        <v>50.943431349999997</v>
      </c>
      <c r="Z21" s="13">
        <v>51.274232859999998</v>
      </c>
    </row>
    <row r="22" spans="1:26" x14ac:dyDescent="0.3">
      <c r="A22" s="86" t="s">
        <v>443</v>
      </c>
      <c r="B22" s="8" t="s">
        <v>440</v>
      </c>
      <c r="C22" s="10" t="s">
        <v>223</v>
      </c>
      <c r="D22" s="13">
        <v>20.07658824</v>
      </c>
      <c r="E22" s="13">
        <v>13.78790182</v>
      </c>
      <c r="F22" s="13">
        <v>12.85026665</v>
      </c>
      <c r="G22" s="13">
        <v>11.89211882</v>
      </c>
      <c r="H22" s="13">
        <v>10.933971</v>
      </c>
      <c r="I22" s="13">
        <v>9.9758231669999997</v>
      </c>
      <c r="J22" s="13">
        <v>9.0176753390000002</v>
      </c>
      <c r="K22" s="13">
        <v>8.0595275110000006</v>
      </c>
      <c r="L22" s="13">
        <v>8.0354692199999995</v>
      </c>
      <c r="M22" s="13">
        <v>8.0114109290000002</v>
      </c>
      <c r="N22" s="13">
        <v>7.9873526369999999</v>
      </c>
      <c r="O22" s="13">
        <v>7.9632943459999996</v>
      </c>
      <c r="P22" s="13">
        <v>7.9392360550000003</v>
      </c>
      <c r="Q22" s="13">
        <v>7.9151777640000001</v>
      </c>
      <c r="R22" s="13">
        <v>7.8911194729999998</v>
      </c>
      <c r="S22" s="13">
        <v>7.8670611819999996</v>
      </c>
      <c r="T22" s="13">
        <v>7.8430028910000003</v>
      </c>
      <c r="U22" s="13">
        <v>7.8189446</v>
      </c>
      <c r="V22" s="13">
        <v>7.7948863089999998</v>
      </c>
      <c r="W22" s="13">
        <v>7.7708280179999996</v>
      </c>
      <c r="X22" s="13">
        <v>7.7467697270000002</v>
      </c>
      <c r="Y22" s="13">
        <v>7.722711436</v>
      </c>
      <c r="Z22" s="13">
        <v>7.6986531449999998</v>
      </c>
    </row>
    <row r="26" spans="1:26" x14ac:dyDescent="0.3"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08483-4D05-42EE-8486-6DF9980A6CCE}">
  <sheetPr>
    <tabColor theme="6"/>
  </sheetPr>
  <dimension ref="A1:I23"/>
  <sheetViews>
    <sheetView workbookViewId="0">
      <selection activeCell="B26" sqref="B26"/>
    </sheetView>
  </sheetViews>
  <sheetFormatPr baseColWidth="10" defaultColWidth="11.44140625" defaultRowHeight="14.4" x14ac:dyDescent="0.3"/>
  <cols>
    <col min="1" max="16384" width="11.44140625" style="82"/>
  </cols>
  <sheetData>
    <row r="1" spans="1:9" x14ac:dyDescent="0.3">
      <c r="A1" s="108" t="s">
        <v>0</v>
      </c>
      <c r="B1" s="108" t="s">
        <v>8</v>
      </c>
      <c r="C1" s="80" t="s">
        <v>1</v>
      </c>
      <c r="D1" s="80" t="s">
        <v>3</v>
      </c>
      <c r="E1" s="80" t="s">
        <v>3</v>
      </c>
      <c r="F1" s="80" t="s">
        <v>6</v>
      </c>
      <c r="G1" s="81"/>
      <c r="H1" s="81"/>
      <c r="I1" s="81"/>
    </row>
    <row r="2" spans="1:9" x14ac:dyDescent="0.3">
      <c r="A2" s="108"/>
      <c r="B2" s="108"/>
      <c r="C2" s="80" t="s">
        <v>2</v>
      </c>
      <c r="D2" s="80" t="s">
        <v>4</v>
      </c>
      <c r="E2" s="80" t="s">
        <v>5</v>
      </c>
      <c r="F2" s="80" t="s">
        <v>7</v>
      </c>
      <c r="G2" s="81"/>
      <c r="H2" s="81"/>
      <c r="I2" s="81"/>
    </row>
    <row r="3" spans="1:9" x14ac:dyDescent="0.3">
      <c r="A3" s="80" t="s">
        <v>9</v>
      </c>
      <c r="B3" s="78" t="s">
        <v>13</v>
      </c>
      <c r="C3" s="77" t="s">
        <v>10</v>
      </c>
      <c r="D3" s="77" t="s">
        <v>11</v>
      </c>
      <c r="E3" s="77" t="s">
        <v>11</v>
      </c>
      <c r="F3" s="77" t="s">
        <v>12</v>
      </c>
      <c r="G3" s="81"/>
      <c r="H3" s="81"/>
      <c r="I3" s="81"/>
    </row>
    <row r="4" spans="1:9" x14ac:dyDescent="0.3">
      <c r="A4" s="80" t="s">
        <v>14</v>
      </c>
      <c r="B4" s="78" t="s">
        <v>13</v>
      </c>
      <c r="C4" s="77" t="s">
        <v>15</v>
      </c>
      <c r="D4" s="77" t="s">
        <v>16</v>
      </c>
      <c r="E4" s="77" t="s">
        <v>16</v>
      </c>
      <c r="F4" s="77" t="s">
        <v>17</v>
      </c>
      <c r="G4" s="81"/>
      <c r="H4" s="81"/>
      <c r="I4" s="81"/>
    </row>
    <row r="5" spans="1:9" x14ac:dyDescent="0.3">
      <c r="A5" s="80" t="s">
        <v>18</v>
      </c>
      <c r="B5" s="78" t="s">
        <v>13</v>
      </c>
      <c r="C5" s="77" t="s">
        <v>19</v>
      </c>
      <c r="D5" s="77" t="s">
        <v>20</v>
      </c>
      <c r="E5" s="77" t="s">
        <v>20</v>
      </c>
      <c r="F5" s="77" t="s">
        <v>21</v>
      </c>
      <c r="G5" s="81"/>
      <c r="H5" s="81"/>
      <c r="I5" s="81"/>
    </row>
    <row r="6" spans="1:9" x14ac:dyDescent="0.3">
      <c r="A6" s="80" t="s">
        <v>22</v>
      </c>
      <c r="B6" s="78" t="s">
        <v>13</v>
      </c>
      <c r="C6" s="77" t="s">
        <v>23</v>
      </c>
      <c r="D6" s="77" t="s">
        <v>24</v>
      </c>
      <c r="E6" s="77" t="s">
        <v>24</v>
      </c>
      <c r="F6" s="77" t="s">
        <v>25</v>
      </c>
      <c r="G6" s="81"/>
      <c r="H6" s="81"/>
      <c r="I6" s="81"/>
    </row>
    <row r="7" spans="1:9" x14ac:dyDescent="0.3">
      <c r="A7" s="80" t="s">
        <v>26</v>
      </c>
      <c r="B7" s="78" t="s">
        <v>13</v>
      </c>
      <c r="C7" s="77" t="s">
        <v>27</v>
      </c>
      <c r="D7" s="77" t="s">
        <v>28</v>
      </c>
      <c r="E7" s="77" t="s">
        <v>28</v>
      </c>
      <c r="F7" s="77" t="s">
        <v>29</v>
      </c>
      <c r="G7" s="81"/>
      <c r="H7" s="81"/>
      <c r="I7" s="81"/>
    </row>
    <row r="8" spans="1:9" x14ac:dyDescent="0.3">
      <c r="A8" s="80" t="s">
        <v>30</v>
      </c>
      <c r="B8" s="78" t="s">
        <v>13</v>
      </c>
      <c r="C8" s="77" t="s">
        <v>31</v>
      </c>
      <c r="D8" s="77" t="s">
        <v>32</v>
      </c>
      <c r="E8" s="77" t="s">
        <v>32</v>
      </c>
      <c r="F8" s="77" t="s">
        <v>33</v>
      </c>
      <c r="G8" s="81"/>
      <c r="H8" s="81"/>
      <c r="I8" s="81"/>
    </row>
    <row r="9" spans="1:9" x14ac:dyDescent="0.3">
      <c r="A9" s="80" t="s">
        <v>34</v>
      </c>
      <c r="B9" s="78" t="s">
        <v>13</v>
      </c>
      <c r="C9" s="77" t="s">
        <v>35</v>
      </c>
      <c r="D9" s="77" t="s">
        <v>36</v>
      </c>
      <c r="E9" s="77" t="s">
        <v>36</v>
      </c>
      <c r="F9" s="77" t="s">
        <v>37</v>
      </c>
      <c r="G9" s="81"/>
      <c r="H9" s="81"/>
      <c r="I9" s="81"/>
    </row>
    <row r="10" spans="1:9" x14ac:dyDescent="0.3">
      <c r="A10" s="80" t="s">
        <v>38</v>
      </c>
      <c r="B10" s="78" t="s">
        <v>13</v>
      </c>
      <c r="C10" s="77" t="s">
        <v>39</v>
      </c>
      <c r="D10" s="77" t="s">
        <v>40</v>
      </c>
      <c r="E10" s="77" t="s">
        <v>40</v>
      </c>
      <c r="F10" s="77" t="s">
        <v>41</v>
      </c>
      <c r="G10" s="81"/>
      <c r="H10" s="81"/>
      <c r="I10" s="81"/>
    </row>
    <row r="11" spans="1:9" x14ac:dyDescent="0.3">
      <c r="A11" s="80" t="s">
        <v>42</v>
      </c>
      <c r="B11" s="78" t="s">
        <v>13</v>
      </c>
      <c r="C11" s="77" t="s">
        <v>43</v>
      </c>
      <c r="D11" s="77" t="s">
        <v>44</v>
      </c>
      <c r="E11" s="77" t="s">
        <v>44</v>
      </c>
      <c r="F11" s="77" t="s">
        <v>45</v>
      </c>
      <c r="G11" s="81"/>
      <c r="H11" s="81"/>
      <c r="I11" s="81"/>
    </row>
    <row r="12" spans="1:9" x14ac:dyDescent="0.3">
      <c r="A12" s="80" t="s">
        <v>46</v>
      </c>
      <c r="B12" s="78" t="s">
        <v>13</v>
      </c>
      <c r="C12" s="77" t="s">
        <v>47</v>
      </c>
      <c r="D12" s="77" t="s">
        <v>48</v>
      </c>
      <c r="E12" s="77" t="s">
        <v>48</v>
      </c>
      <c r="F12" s="77" t="s">
        <v>49</v>
      </c>
      <c r="G12" s="81"/>
      <c r="H12" s="81"/>
      <c r="I12" s="81"/>
    </row>
    <row r="13" spans="1:9" x14ac:dyDescent="0.3">
      <c r="A13" s="81"/>
      <c r="B13" s="81"/>
      <c r="C13" s="81"/>
      <c r="D13" s="81"/>
      <c r="E13" s="81"/>
      <c r="F13" s="81"/>
      <c r="G13" s="81"/>
      <c r="H13" s="81"/>
      <c r="I13" s="81"/>
    </row>
    <row r="14" spans="1:9" x14ac:dyDescent="0.3">
      <c r="A14" s="81"/>
      <c r="B14" s="81"/>
      <c r="C14" s="81"/>
      <c r="D14" s="81"/>
      <c r="E14" s="81"/>
      <c r="F14" s="81"/>
      <c r="G14" s="81"/>
      <c r="H14" s="81"/>
      <c r="I14" s="81"/>
    </row>
    <row r="15" spans="1:9" x14ac:dyDescent="0.3">
      <c r="A15" s="81"/>
      <c r="B15" s="81"/>
      <c r="C15" s="81"/>
      <c r="D15" s="81"/>
      <c r="E15" s="81"/>
      <c r="F15" s="81"/>
      <c r="G15" s="81"/>
      <c r="H15" s="81"/>
      <c r="I15" s="81"/>
    </row>
    <row r="16" spans="1:9" x14ac:dyDescent="0.3">
      <c r="A16" s="81"/>
      <c r="B16" s="81"/>
      <c r="C16" s="81"/>
      <c r="D16" s="81"/>
      <c r="E16" s="81"/>
      <c r="F16" s="81"/>
      <c r="G16" s="81"/>
      <c r="H16" s="81"/>
      <c r="I16" s="81"/>
    </row>
    <row r="17" spans="1:9" x14ac:dyDescent="0.3">
      <c r="A17" s="81"/>
      <c r="B17" s="81"/>
      <c r="C17" s="81"/>
      <c r="D17" s="81"/>
      <c r="E17" s="81"/>
      <c r="F17" s="81"/>
      <c r="G17" s="81"/>
      <c r="H17" s="81"/>
      <c r="I17" s="81"/>
    </row>
    <row r="18" spans="1:9" x14ac:dyDescent="0.3">
      <c r="A18" s="81"/>
      <c r="B18" s="81"/>
      <c r="C18" s="81"/>
      <c r="D18" s="81"/>
      <c r="E18" s="81"/>
      <c r="F18" s="81"/>
      <c r="G18" s="81"/>
      <c r="H18" s="81"/>
      <c r="I18" s="81"/>
    </row>
    <row r="19" spans="1:9" x14ac:dyDescent="0.3">
      <c r="A19" s="81"/>
      <c r="B19" s="81"/>
      <c r="C19" s="81"/>
      <c r="D19" s="81"/>
      <c r="E19" s="81"/>
      <c r="F19" s="81"/>
      <c r="G19" s="81"/>
      <c r="H19" s="81"/>
      <c r="I19" s="81"/>
    </row>
    <row r="20" spans="1:9" x14ac:dyDescent="0.3">
      <c r="A20" s="81"/>
      <c r="B20" s="81"/>
      <c r="C20" s="81"/>
      <c r="D20" s="81"/>
      <c r="E20" s="81"/>
      <c r="F20" s="81"/>
      <c r="G20" s="81"/>
      <c r="H20" s="81"/>
      <c r="I20" s="81"/>
    </row>
    <row r="21" spans="1:9" x14ac:dyDescent="0.3">
      <c r="A21" s="81"/>
      <c r="B21" s="81"/>
      <c r="C21" s="81"/>
      <c r="D21" s="81"/>
      <c r="E21" s="81"/>
      <c r="F21" s="81"/>
      <c r="G21" s="81"/>
      <c r="H21" s="81"/>
    </row>
    <row r="22" spans="1:9" x14ac:dyDescent="0.3">
      <c r="A22" s="81"/>
      <c r="B22" s="81"/>
      <c r="C22" s="81"/>
      <c r="D22" s="81"/>
      <c r="E22" s="81"/>
      <c r="F22" s="81"/>
      <c r="G22" s="81"/>
      <c r="H22" s="81"/>
    </row>
    <row r="23" spans="1:9" x14ac:dyDescent="0.3">
      <c r="A23" s="81"/>
      <c r="B23" s="81"/>
      <c r="C23" s="81"/>
      <c r="D23" s="81"/>
      <c r="E23" s="81"/>
      <c r="F23" s="81"/>
      <c r="G23" s="81"/>
      <c r="H23" s="81"/>
    </row>
  </sheetData>
  <mergeCells count="2">
    <mergeCell ref="A1:A2"/>
    <mergeCell ref="B1:B2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5DF4B-6A06-4599-8553-FB8C80145471}">
  <sheetPr>
    <tabColor rgb="FFFF7979"/>
  </sheetPr>
  <dimension ref="A1:J57"/>
  <sheetViews>
    <sheetView workbookViewId="0">
      <selection activeCell="D25" sqref="D25"/>
    </sheetView>
  </sheetViews>
  <sheetFormatPr baseColWidth="10" defaultColWidth="11.44140625" defaultRowHeight="14.4" x14ac:dyDescent="0.3"/>
  <cols>
    <col min="1" max="1" width="11.44140625" style="28"/>
    <col min="2" max="2" width="20.6640625" style="28" bestFit="1" customWidth="1"/>
    <col min="3" max="3" width="11.44140625" style="28"/>
    <col min="4" max="4" width="43.33203125" style="28" bestFit="1" customWidth="1"/>
    <col min="5" max="5" width="11.44140625" style="28"/>
    <col min="6" max="7" width="11.44140625" style="16"/>
    <col min="8" max="9" width="11.44140625" style="28"/>
    <col min="10" max="10" width="6.6640625" style="28" customWidth="1"/>
    <col min="11" max="11" width="22.6640625" style="28" bestFit="1" customWidth="1"/>
    <col min="12" max="16384" width="11.44140625" style="28"/>
  </cols>
  <sheetData>
    <row r="1" spans="1:10" x14ac:dyDescent="0.3">
      <c r="A1" s="26" t="s">
        <v>226</v>
      </c>
      <c r="B1" s="26" t="s">
        <v>227</v>
      </c>
      <c r="C1" s="26" t="s">
        <v>0</v>
      </c>
      <c r="D1" s="26" t="s">
        <v>355</v>
      </c>
      <c r="E1" s="26" t="s">
        <v>8</v>
      </c>
      <c r="F1" s="26">
        <v>2022</v>
      </c>
      <c r="G1" s="26" t="s">
        <v>61</v>
      </c>
      <c r="J1" s="26"/>
    </row>
    <row r="2" spans="1:10" x14ac:dyDescent="0.3">
      <c r="A2" s="28" t="s">
        <v>234</v>
      </c>
      <c r="B2" s="28" t="s">
        <v>241</v>
      </c>
      <c r="C2" s="28" t="s">
        <v>235</v>
      </c>
      <c r="D2" s="28" t="s">
        <v>376</v>
      </c>
      <c r="E2" s="28" t="s">
        <v>236</v>
      </c>
      <c r="F2" s="16">
        <v>-43</v>
      </c>
      <c r="G2" s="16">
        <v>-82.523609863281251</v>
      </c>
    </row>
    <row r="3" spans="1:10" x14ac:dyDescent="0.3">
      <c r="A3" s="28" t="s">
        <v>234</v>
      </c>
      <c r="B3" s="28" t="s">
        <v>241</v>
      </c>
      <c r="C3" s="28" t="s">
        <v>235</v>
      </c>
      <c r="D3" s="28" t="s">
        <v>377</v>
      </c>
      <c r="E3" s="28" t="s">
        <v>236</v>
      </c>
      <c r="F3" s="16">
        <v>51</v>
      </c>
      <c r="G3" s="16">
        <v>31.931299194335939</v>
      </c>
    </row>
    <row r="4" spans="1:10" x14ac:dyDescent="0.3">
      <c r="A4" s="28" t="s">
        <v>234</v>
      </c>
      <c r="B4" s="28" t="s">
        <v>241</v>
      </c>
      <c r="C4" s="28" t="s">
        <v>235</v>
      </c>
      <c r="D4" s="28" t="s">
        <v>389</v>
      </c>
      <c r="E4" s="28" t="s">
        <v>236</v>
      </c>
      <c r="F4" s="16">
        <v>1002</v>
      </c>
      <c r="G4" s="16">
        <v>757.01961328125003</v>
      </c>
    </row>
    <row r="5" spans="1:10" x14ac:dyDescent="0.3">
      <c r="A5" s="28" t="s">
        <v>234</v>
      </c>
      <c r="B5" s="28" t="s">
        <v>241</v>
      </c>
      <c r="C5" s="28" t="s">
        <v>235</v>
      </c>
      <c r="D5" s="28" t="s">
        <v>388</v>
      </c>
      <c r="E5" s="28" t="s">
        <v>236</v>
      </c>
      <c r="F5" s="16">
        <v>665</v>
      </c>
      <c r="G5" s="16">
        <v>592.82199609375004</v>
      </c>
    </row>
    <row r="6" spans="1:10" x14ac:dyDescent="0.3">
      <c r="A6" s="28" t="s">
        <v>234</v>
      </c>
      <c r="B6" s="28" t="s">
        <v>241</v>
      </c>
      <c r="C6" s="28" t="s">
        <v>235</v>
      </c>
      <c r="D6" s="28" t="s">
        <v>387</v>
      </c>
      <c r="E6" s="28" t="s">
        <v>236</v>
      </c>
      <c r="F6" s="16">
        <v>590</v>
      </c>
      <c r="G6" s="16">
        <v>264.62171191406247</v>
      </c>
    </row>
    <row r="7" spans="1:10" x14ac:dyDescent="0.3">
      <c r="A7" s="28" t="s">
        <v>234</v>
      </c>
      <c r="B7" s="28" t="s">
        <v>241</v>
      </c>
      <c r="C7" s="28" t="s">
        <v>235</v>
      </c>
      <c r="D7" s="28" t="s">
        <v>386</v>
      </c>
      <c r="E7" s="28" t="s">
        <v>236</v>
      </c>
      <c r="F7" s="16">
        <v>110</v>
      </c>
      <c r="G7" s="16">
        <v>153.87625</v>
      </c>
    </row>
    <row r="8" spans="1:10" x14ac:dyDescent="0.3">
      <c r="A8" s="28" t="s">
        <v>234</v>
      </c>
      <c r="B8" s="28" t="s">
        <v>241</v>
      </c>
      <c r="C8" s="28" t="s">
        <v>235</v>
      </c>
      <c r="D8" s="28" t="s">
        <v>385</v>
      </c>
      <c r="E8" s="28" t="s">
        <v>236</v>
      </c>
      <c r="F8" s="16">
        <v>236</v>
      </c>
      <c r="G8" s="16">
        <v>170.0031752357483</v>
      </c>
    </row>
    <row r="9" spans="1:10" x14ac:dyDescent="0.3">
      <c r="A9" s="28" t="s">
        <v>234</v>
      </c>
      <c r="B9" s="28" t="s">
        <v>241</v>
      </c>
      <c r="C9" s="28" t="s">
        <v>235</v>
      </c>
      <c r="D9" s="28" t="s">
        <v>384</v>
      </c>
      <c r="E9" s="28" t="s">
        <v>236</v>
      </c>
      <c r="F9" s="16">
        <v>301.21165456712828</v>
      </c>
      <c r="G9" s="16">
        <v>309.9539133163301</v>
      </c>
    </row>
    <row r="10" spans="1:10" x14ac:dyDescent="0.3">
      <c r="A10" s="28" t="s">
        <v>234</v>
      </c>
      <c r="B10" s="28" t="s">
        <v>241</v>
      </c>
      <c r="C10" s="28" t="s">
        <v>235</v>
      </c>
      <c r="D10" s="28" t="s">
        <v>383</v>
      </c>
      <c r="E10" s="28" t="s">
        <v>236</v>
      </c>
      <c r="F10" s="16">
        <v>2539</v>
      </c>
      <c r="G10" s="16">
        <v>16.30413387753741</v>
      </c>
    </row>
    <row r="11" spans="1:10" x14ac:dyDescent="0.3">
      <c r="A11" s="28" t="s">
        <v>234</v>
      </c>
      <c r="B11" s="28" t="s">
        <v>241</v>
      </c>
      <c r="C11" s="28" t="s">
        <v>235</v>
      </c>
      <c r="D11" s="28" t="s">
        <v>382</v>
      </c>
      <c r="E11" s="28" t="s">
        <v>236</v>
      </c>
      <c r="F11" s="16">
        <v>105</v>
      </c>
      <c r="G11" s="16">
        <v>0</v>
      </c>
    </row>
    <row r="12" spans="1:10" x14ac:dyDescent="0.3">
      <c r="A12" s="28" t="s">
        <v>234</v>
      </c>
      <c r="B12" s="28" t="s">
        <v>241</v>
      </c>
      <c r="C12" s="28" t="s">
        <v>235</v>
      </c>
      <c r="D12" s="28" t="s">
        <v>381</v>
      </c>
      <c r="E12" s="28" t="s">
        <v>236</v>
      </c>
      <c r="F12" s="16">
        <v>72.741549050435424</v>
      </c>
      <c r="G12" s="16">
        <v>519.82475945281988</v>
      </c>
    </row>
    <row r="13" spans="1:10" x14ac:dyDescent="0.3">
      <c r="A13" s="28" t="s">
        <v>234</v>
      </c>
      <c r="B13" s="28" t="s">
        <v>241</v>
      </c>
      <c r="C13" s="28" t="s">
        <v>235</v>
      </c>
      <c r="D13" s="28" t="s">
        <v>380</v>
      </c>
      <c r="E13" s="28" t="s">
        <v>236</v>
      </c>
      <c r="F13" s="16">
        <v>41.081989879608159</v>
      </c>
      <c r="G13" s="16">
        <v>250.63912298774721</v>
      </c>
    </row>
    <row r="14" spans="1:10" x14ac:dyDescent="0.3">
      <c r="A14" s="28" t="s">
        <v>234</v>
      </c>
      <c r="B14" s="28" t="s">
        <v>241</v>
      </c>
      <c r="C14" s="28" t="s">
        <v>235</v>
      </c>
      <c r="D14" s="28" t="s">
        <v>379</v>
      </c>
      <c r="E14" s="28" t="s">
        <v>236</v>
      </c>
      <c r="F14" s="16">
        <v>0</v>
      </c>
      <c r="G14" s="16">
        <v>375.74544154127312</v>
      </c>
    </row>
    <row r="15" spans="1:10" x14ac:dyDescent="0.3">
      <c r="A15" s="28" t="s">
        <v>234</v>
      </c>
      <c r="B15" s="28" t="s">
        <v>241</v>
      </c>
      <c r="C15" s="28" t="s">
        <v>235</v>
      </c>
      <c r="D15" s="28" t="s">
        <v>378</v>
      </c>
      <c r="E15" s="28" t="s">
        <v>236</v>
      </c>
      <c r="F15" s="16">
        <v>149.84472143554689</v>
      </c>
      <c r="G15" s="16">
        <v>965.72835546875001</v>
      </c>
    </row>
    <row r="16" spans="1:10" x14ac:dyDescent="0.3">
      <c r="A16" s="28" t="s">
        <v>234</v>
      </c>
      <c r="B16" s="28" t="s">
        <v>238</v>
      </c>
      <c r="C16" s="28" t="s">
        <v>235</v>
      </c>
      <c r="D16" s="28" t="s">
        <v>376</v>
      </c>
      <c r="E16" s="28" t="s">
        <v>236</v>
      </c>
      <c r="G16" s="16">
        <v>-61.998322509765629</v>
      </c>
    </row>
    <row r="17" spans="1:7" x14ac:dyDescent="0.3">
      <c r="A17" s="28" t="s">
        <v>234</v>
      </c>
      <c r="B17" s="28" t="s">
        <v>238</v>
      </c>
      <c r="C17" s="28" t="s">
        <v>235</v>
      </c>
      <c r="D17" s="28" t="s">
        <v>377</v>
      </c>
      <c r="E17" s="28" t="s">
        <v>236</v>
      </c>
      <c r="G17" s="16">
        <v>31.97179602050781</v>
      </c>
    </row>
    <row r="18" spans="1:7" x14ac:dyDescent="0.3">
      <c r="A18" s="28" t="s">
        <v>234</v>
      </c>
      <c r="B18" s="28" t="s">
        <v>238</v>
      </c>
      <c r="C18" s="28" t="s">
        <v>235</v>
      </c>
      <c r="D18" s="28" t="s">
        <v>389</v>
      </c>
      <c r="E18" s="28" t="s">
        <v>236</v>
      </c>
      <c r="G18" s="16">
        <v>735.62676757812494</v>
      </c>
    </row>
    <row r="19" spans="1:7" x14ac:dyDescent="0.3">
      <c r="A19" s="28" t="s">
        <v>234</v>
      </c>
      <c r="B19" s="28" t="s">
        <v>238</v>
      </c>
      <c r="C19" s="28" t="s">
        <v>235</v>
      </c>
      <c r="D19" s="28" t="s">
        <v>388</v>
      </c>
      <c r="E19" s="28" t="s">
        <v>236</v>
      </c>
      <c r="G19" s="16">
        <v>582.27975976562493</v>
      </c>
    </row>
    <row r="20" spans="1:7" x14ac:dyDescent="0.3">
      <c r="A20" s="28" t="s">
        <v>234</v>
      </c>
      <c r="B20" s="28" t="s">
        <v>238</v>
      </c>
      <c r="C20" s="28" t="s">
        <v>235</v>
      </c>
      <c r="D20" s="28" t="s">
        <v>387</v>
      </c>
      <c r="E20" s="28" t="s">
        <v>236</v>
      </c>
      <c r="G20" s="16">
        <v>253.61693164062501</v>
      </c>
    </row>
    <row r="21" spans="1:7" x14ac:dyDescent="0.3">
      <c r="A21" s="28" t="s">
        <v>234</v>
      </c>
      <c r="B21" s="28" t="s">
        <v>238</v>
      </c>
      <c r="C21" s="28" t="s">
        <v>235</v>
      </c>
      <c r="D21" s="28" t="s">
        <v>386</v>
      </c>
      <c r="E21" s="28" t="s">
        <v>236</v>
      </c>
      <c r="G21" s="16">
        <v>77.383237304687498</v>
      </c>
    </row>
    <row r="22" spans="1:7" x14ac:dyDescent="0.3">
      <c r="A22" s="28" t="s">
        <v>234</v>
      </c>
      <c r="B22" s="28" t="s">
        <v>238</v>
      </c>
      <c r="C22" s="28" t="s">
        <v>235</v>
      </c>
      <c r="D22" s="28" t="s">
        <v>385</v>
      </c>
      <c r="E22" s="28" t="s">
        <v>236</v>
      </c>
      <c r="G22" s="16">
        <v>170.0031752357483</v>
      </c>
    </row>
    <row r="23" spans="1:7" x14ac:dyDescent="0.3">
      <c r="A23" s="28" t="s">
        <v>234</v>
      </c>
      <c r="B23" s="28" t="s">
        <v>238</v>
      </c>
      <c r="C23" s="28" t="s">
        <v>235</v>
      </c>
      <c r="D23" s="28" t="s">
        <v>384</v>
      </c>
      <c r="E23" s="28" t="s">
        <v>236</v>
      </c>
      <c r="G23" s="16">
        <v>306.1771513447145</v>
      </c>
    </row>
    <row r="24" spans="1:7" x14ac:dyDescent="0.3">
      <c r="A24" s="28" t="s">
        <v>234</v>
      </c>
      <c r="B24" s="28" t="s">
        <v>238</v>
      </c>
      <c r="C24" s="28" t="s">
        <v>235</v>
      </c>
      <c r="D24" s="28" t="s">
        <v>383</v>
      </c>
      <c r="E24" s="28" t="s">
        <v>236</v>
      </c>
      <c r="G24" s="16">
        <v>4.5091057535929018</v>
      </c>
    </row>
    <row r="25" spans="1:7" x14ac:dyDescent="0.3">
      <c r="A25" s="28" t="s">
        <v>234</v>
      </c>
      <c r="B25" s="28" t="s">
        <v>238</v>
      </c>
      <c r="C25" s="28" t="s">
        <v>235</v>
      </c>
      <c r="D25" s="28" t="s">
        <v>382</v>
      </c>
      <c r="E25" s="28" t="s">
        <v>236</v>
      </c>
      <c r="G25" s="16">
        <v>0</v>
      </c>
    </row>
    <row r="26" spans="1:7" x14ac:dyDescent="0.3">
      <c r="A26" s="28" t="s">
        <v>234</v>
      </c>
      <c r="B26" s="28" t="s">
        <v>238</v>
      </c>
      <c r="C26" s="28" t="s">
        <v>235</v>
      </c>
      <c r="D26" s="28" t="s">
        <v>381</v>
      </c>
      <c r="E26" s="28" t="s">
        <v>236</v>
      </c>
      <c r="G26" s="16">
        <v>425.38741400146489</v>
      </c>
    </row>
    <row r="27" spans="1:7" x14ac:dyDescent="0.3">
      <c r="A27" s="28" t="s">
        <v>234</v>
      </c>
      <c r="B27" s="28" t="s">
        <v>238</v>
      </c>
      <c r="C27" s="28" t="s">
        <v>235</v>
      </c>
      <c r="D27" s="28" t="s">
        <v>380</v>
      </c>
      <c r="E27" s="28" t="s">
        <v>236</v>
      </c>
      <c r="G27" s="16">
        <v>228.16038721084601</v>
      </c>
    </row>
    <row r="28" spans="1:7" x14ac:dyDescent="0.3">
      <c r="A28" s="28" t="s">
        <v>234</v>
      </c>
      <c r="B28" s="28" t="s">
        <v>238</v>
      </c>
      <c r="C28" s="28" t="s">
        <v>235</v>
      </c>
      <c r="D28" s="28" t="s">
        <v>379</v>
      </c>
      <c r="E28" s="28" t="s">
        <v>236</v>
      </c>
      <c r="G28" s="16">
        <v>314.37396984117822</v>
      </c>
    </row>
    <row r="29" spans="1:7" x14ac:dyDescent="0.3">
      <c r="A29" s="28" t="s">
        <v>234</v>
      </c>
      <c r="B29" s="28" t="s">
        <v>238</v>
      </c>
      <c r="C29" s="28" t="s">
        <v>235</v>
      </c>
      <c r="D29" s="28" t="s">
        <v>378</v>
      </c>
      <c r="E29" s="28" t="s">
        <v>236</v>
      </c>
      <c r="G29" s="16">
        <v>980.703857421875</v>
      </c>
    </row>
    <row r="30" spans="1:7" x14ac:dyDescent="0.3">
      <c r="A30" s="28" t="s">
        <v>234</v>
      </c>
      <c r="B30" s="28" t="s">
        <v>239</v>
      </c>
      <c r="C30" s="28" t="s">
        <v>235</v>
      </c>
      <c r="D30" s="28" t="s">
        <v>376</v>
      </c>
      <c r="E30" s="28" t="s">
        <v>236</v>
      </c>
      <c r="G30" s="16">
        <v>-75.637845458984373</v>
      </c>
    </row>
    <row r="31" spans="1:7" x14ac:dyDescent="0.3">
      <c r="A31" s="28" t="s">
        <v>234</v>
      </c>
      <c r="B31" s="28" t="s">
        <v>239</v>
      </c>
      <c r="C31" s="28" t="s">
        <v>235</v>
      </c>
      <c r="D31" s="28" t="s">
        <v>377</v>
      </c>
      <c r="E31" s="28" t="s">
        <v>236</v>
      </c>
      <c r="G31" s="16">
        <v>35.986184326171873</v>
      </c>
    </row>
    <row r="32" spans="1:7" x14ac:dyDescent="0.3">
      <c r="A32" s="28" t="s">
        <v>234</v>
      </c>
      <c r="B32" s="28" t="s">
        <v>239</v>
      </c>
      <c r="C32" s="28" t="s">
        <v>235</v>
      </c>
      <c r="D32" s="28" t="s">
        <v>389</v>
      </c>
      <c r="E32" s="28" t="s">
        <v>236</v>
      </c>
      <c r="G32" s="16">
        <v>822.43955468750005</v>
      </c>
    </row>
    <row r="33" spans="1:7" x14ac:dyDescent="0.3">
      <c r="A33" s="28" t="s">
        <v>234</v>
      </c>
      <c r="B33" s="28" t="s">
        <v>239</v>
      </c>
      <c r="C33" s="28" t="s">
        <v>235</v>
      </c>
      <c r="D33" s="28" t="s">
        <v>388</v>
      </c>
      <c r="E33" s="28" t="s">
        <v>236</v>
      </c>
      <c r="G33" s="16">
        <v>603.59508398437504</v>
      </c>
    </row>
    <row r="34" spans="1:7" x14ac:dyDescent="0.3">
      <c r="A34" s="28" t="s">
        <v>234</v>
      </c>
      <c r="B34" s="28" t="s">
        <v>239</v>
      </c>
      <c r="C34" s="28" t="s">
        <v>235</v>
      </c>
      <c r="D34" s="28" t="s">
        <v>387</v>
      </c>
      <c r="E34" s="28" t="s">
        <v>236</v>
      </c>
      <c r="G34" s="16">
        <v>402.66092578125</v>
      </c>
    </row>
    <row r="35" spans="1:7" x14ac:dyDescent="0.3">
      <c r="A35" s="28" t="s">
        <v>234</v>
      </c>
      <c r="B35" s="28" t="s">
        <v>239</v>
      </c>
      <c r="C35" s="28" t="s">
        <v>235</v>
      </c>
      <c r="D35" s="28" t="s">
        <v>386</v>
      </c>
      <c r="E35" s="28" t="s">
        <v>236</v>
      </c>
      <c r="G35" s="16">
        <v>153.87625</v>
      </c>
    </row>
    <row r="36" spans="1:7" x14ac:dyDescent="0.3">
      <c r="A36" s="28" t="s">
        <v>234</v>
      </c>
      <c r="B36" s="28" t="s">
        <v>239</v>
      </c>
      <c r="C36" s="28" t="s">
        <v>235</v>
      </c>
      <c r="D36" s="28" t="s">
        <v>385</v>
      </c>
      <c r="E36" s="28" t="s">
        <v>236</v>
      </c>
      <c r="G36" s="16">
        <v>170.0031752357483</v>
      </c>
    </row>
    <row r="37" spans="1:7" x14ac:dyDescent="0.3">
      <c r="A37" s="28" t="s">
        <v>234</v>
      </c>
      <c r="B37" s="28" t="s">
        <v>239</v>
      </c>
      <c r="C37" s="28" t="s">
        <v>235</v>
      </c>
      <c r="D37" s="28" t="s">
        <v>384</v>
      </c>
      <c r="E37" s="28" t="s">
        <v>236</v>
      </c>
      <c r="G37" s="16">
        <v>310.6440018135678</v>
      </c>
    </row>
    <row r="38" spans="1:7" x14ac:dyDescent="0.3">
      <c r="A38" s="28" t="s">
        <v>234</v>
      </c>
      <c r="B38" s="28" t="s">
        <v>239</v>
      </c>
      <c r="C38" s="28" t="s">
        <v>235</v>
      </c>
      <c r="D38" s="28" t="s">
        <v>383</v>
      </c>
      <c r="E38" s="28" t="s">
        <v>236</v>
      </c>
      <c r="G38" s="16">
        <v>16.46205453760065</v>
      </c>
    </row>
    <row r="39" spans="1:7" x14ac:dyDescent="0.3">
      <c r="A39" s="28" t="s">
        <v>234</v>
      </c>
      <c r="B39" s="28" t="s">
        <v>239</v>
      </c>
      <c r="C39" s="28" t="s">
        <v>235</v>
      </c>
      <c r="D39" s="28" t="s">
        <v>382</v>
      </c>
      <c r="E39" s="28" t="s">
        <v>236</v>
      </c>
      <c r="G39" s="16">
        <v>0</v>
      </c>
    </row>
    <row r="40" spans="1:7" x14ac:dyDescent="0.3">
      <c r="A40" s="28" t="s">
        <v>234</v>
      </c>
      <c r="B40" s="28" t="s">
        <v>239</v>
      </c>
      <c r="C40" s="28" t="s">
        <v>235</v>
      </c>
      <c r="D40" s="28" t="s">
        <v>381</v>
      </c>
      <c r="E40" s="28" t="s">
        <v>236</v>
      </c>
      <c r="G40" s="16">
        <v>490.82214388656621</v>
      </c>
    </row>
    <row r="41" spans="1:7" x14ac:dyDescent="0.3">
      <c r="A41" s="28" t="s">
        <v>234</v>
      </c>
      <c r="B41" s="28" t="s">
        <v>239</v>
      </c>
      <c r="C41" s="28" t="s">
        <v>235</v>
      </c>
      <c r="D41" s="28" t="s">
        <v>380</v>
      </c>
      <c r="E41" s="28" t="s">
        <v>236</v>
      </c>
      <c r="G41" s="16">
        <v>231.94978995704651</v>
      </c>
    </row>
    <row r="42" spans="1:7" x14ac:dyDescent="0.3">
      <c r="A42" s="28" t="s">
        <v>234</v>
      </c>
      <c r="B42" s="28" t="s">
        <v>239</v>
      </c>
      <c r="C42" s="28" t="s">
        <v>235</v>
      </c>
      <c r="D42" s="28" t="s">
        <v>379</v>
      </c>
      <c r="E42" s="28" t="s">
        <v>236</v>
      </c>
      <c r="G42" s="16">
        <v>742.98402969847302</v>
      </c>
    </row>
    <row r="43" spans="1:7" x14ac:dyDescent="0.3">
      <c r="A43" s="28" t="s">
        <v>234</v>
      </c>
      <c r="B43" s="28" t="s">
        <v>239</v>
      </c>
      <c r="C43" s="28" t="s">
        <v>235</v>
      </c>
      <c r="D43" s="28" t="s">
        <v>378</v>
      </c>
      <c r="E43" s="28" t="s">
        <v>236</v>
      </c>
      <c r="G43" s="16">
        <v>821.35597656250002</v>
      </c>
    </row>
    <row r="44" spans="1:7" x14ac:dyDescent="0.3">
      <c r="A44" s="28" t="s">
        <v>234</v>
      </c>
      <c r="B44" s="28" t="s">
        <v>240</v>
      </c>
      <c r="C44" s="28" t="s">
        <v>235</v>
      </c>
      <c r="D44" s="28" t="s">
        <v>376</v>
      </c>
      <c r="E44" s="28" t="s">
        <v>236</v>
      </c>
      <c r="G44" s="16">
        <v>-73.587983154296879</v>
      </c>
    </row>
    <row r="45" spans="1:7" x14ac:dyDescent="0.3">
      <c r="A45" s="28" t="s">
        <v>234</v>
      </c>
      <c r="B45" s="28" t="s">
        <v>240</v>
      </c>
      <c r="C45" s="28" t="s">
        <v>235</v>
      </c>
      <c r="D45" s="28" t="s">
        <v>377</v>
      </c>
      <c r="E45" s="28" t="s">
        <v>236</v>
      </c>
      <c r="G45" s="16">
        <v>29.519813781738279</v>
      </c>
    </row>
    <row r="46" spans="1:7" x14ac:dyDescent="0.3">
      <c r="A46" s="28" t="s">
        <v>234</v>
      </c>
      <c r="B46" s="28" t="s">
        <v>240</v>
      </c>
      <c r="C46" s="28" t="s">
        <v>235</v>
      </c>
      <c r="D46" s="28" t="s">
        <v>389</v>
      </c>
      <c r="E46" s="28" t="s">
        <v>236</v>
      </c>
      <c r="G46" s="16">
        <v>707.43795117187506</v>
      </c>
    </row>
    <row r="47" spans="1:7" x14ac:dyDescent="0.3">
      <c r="A47" s="28" t="s">
        <v>234</v>
      </c>
      <c r="B47" s="28" t="s">
        <v>240</v>
      </c>
      <c r="C47" s="28" t="s">
        <v>235</v>
      </c>
      <c r="D47" s="28" t="s">
        <v>388</v>
      </c>
      <c r="E47" s="28" t="s">
        <v>236</v>
      </c>
      <c r="G47" s="16">
        <v>588.05057031249999</v>
      </c>
    </row>
    <row r="48" spans="1:7" x14ac:dyDescent="0.3">
      <c r="A48" s="28" t="s">
        <v>234</v>
      </c>
      <c r="B48" s="28" t="s">
        <v>240</v>
      </c>
      <c r="C48" s="28" t="s">
        <v>235</v>
      </c>
      <c r="D48" s="28" t="s">
        <v>387</v>
      </c>
      <c r="E48" s="28" t="s">
        <v>236</v>
      </c>
      <c r="G48" s="16">
        <v>259.9600830078125</v>
      </c>
    </row>
    <row r="49" spans="1:7" x14ac:dyDescent="0.3">
      <c r="A49" s="28" t="s">
        <v>234</v>
      </c>
      <c r="B49" s="28" t="s">
        <v>240</v>
      </c>
      <c r="C49" s="28" t="s">
        <v>235</v>
      </c>
      <c r="D49" s="28" t="s">
        <v>386</v>
      </c>
      <c r="E49" s="28" t="s">
        <v>236</v>
      </c>
      <c r="G49" s="16">
        <v>153.87625</v>
      </c>
    </row>
    <row r="50" spans="1:7" x14ac:dyDescent="0.3">
      <c r="A50" s="28" t="s">
        <v>234</v>
      </c>
      <c r="B50" s="28" t="s">
        <v>240</v>
      </c>
      <c r="C50" s="28" t="s">
        <v>235</v>
      </c>
      <c r="D50" s="28" t="s">
        <v>385</v>
      </c>
      <c r="E50" s="28" t="s">
        <v>236</v>
      </c>
      <c r="G50" s="16">
        <v>170.0031752357483</v>
      </c>
    </row>
    <row r="51" spans="1:7" x14ac:dyDescent="0.3">
      <c r="A51" s="28" t="s">
        <v>234</v>
      </c>
      <c r="B51" s="28" t="s">
        <v>240</v>
      </c>
      <c r="C51" s="28" t="s">
        <v>235</v>
      </c>
      <c r="D51" s="28" t="s">
        <v>384</v>
      </c>
      <c r="E51" s="28" t="s">
        <v>236</v>
      </c>
      <c r="G51" s="16">
        <v>299.27714465302489</v>
      </c>
    </row>
    <row r="52" spans="1:7" x14ac:dyDescent="0.3">
      <c r="A52" s="28" t="s">
        <v>234</v>
      </c>
      <c r="B52" s="28" t="s">
        <v>240</v>
      </c>
      <c r="C52" s="28" t="s">
        <v>235</v>
      </c>
      <c r="D52" s="28" t="s">
        <v>383</v>
      </c>
      <c r="E52" s="28" t="s">
        <v>236</v>
      </c>
      <c r="G52" s="16">
        <v>23.134101414017049</v>
      </c>
    </row>
    <row r="53" spans="1:7" x14ac:dyDescent="0.3">
      <c r="A53" s="28" t="s">
        <v>234</v>
      </c>
      <c r="B53" s="28" t="s">
        <v>240</v>
      </c>
      <c r="C53" s="28" t="s">
        <v>235</v>
      </c>
      <c r="D53" s="28" t="s">
        <v>382</v>
      </c>
      <c r="E53" s="28" t="s">
        <v>236</v>
      </c>
      <c r="G53" s="16">
        <v>0</v>
      </c>
    </row>
    <row r="54" spans="1:7" x14ac:dyDescent="0.3">
      <c r="A54" s="28" t="s">
        <v>234</v>
      </c>
      <c r="B54" s="28" t="s">
        <v>240</v>
      </c>
      <c r="C54" s="28" t="s">
        <v>235</v>
      </c>
      <c r="D54" s="28" t="s">
        <v>381</v>
      </c>
      <c r="E54" s="28" t="s">
        <v>236</v>
      </c>
      <c r="G54" s="16">
        <v>529.04748175048826</v>
      </c>
    </row>
    <row r="55" spans="1:7" x14ac:dyDescent="0.3">
      <c r="A55" s="28" t="s">
        <v>234</v>
      </c>
      <c r="B55" s="28" t="s">
        <v>240</v>
      </c>
      <c r="C55" s="28" t="s">
        <v>235</v>
      </c>
      <c r="D55" s="28" t="s">
        <v>380</v>
      </c>
      <c r="E55" s="28" t="s">
        <v>236</v>
      </c>
      <c r="G55" s="16">
        <v>279.31590714931491</v>
      </c>
    </row>
    <row r="56" spans="1:7" x14ac:dyDescent="0.3">
      <c r="A56" s="28" t="s">
        <v>234</v>
      </c>
      <c r="B56" s="28" t="s">
        <v>240</v>
      </c>
      <c r="C56" s="28" t="s">
        <v>235</v>
      </c>
      <c r="D56" s="28" t="s">
        <v>379</v>
      </c>
      <c r="E56" s="28" t="s">
        <v>236</v>
      </c>
      <c r="G56" s="16">
        <v>192.6123898676347</v>
      </c>
    </row>
    <row r="57" spans="1:7" x14ac:dyDescent="0.3">
      <c r="A57" s="28" t="s">
        <v>234</v>
      </c>
      <c r="B57" s="28" t="s">
        <v>240</v>
      </c>
      <c r="C57" s="28" t="s">
        <v>235</v>
      </c>
      <c r="D57" s="28" t="s">
        <v>378</v>
      </c>
      <c r="E57" s="28" t="s">
        <v>236</v>
      </c>
      <c r="G57" s="16">
        <v>1135.244375</v>
      </c>
    </row>
  </sheetData>
  <sortState xmlns:xlrd2="http://schemas.microsoft.com/office/spreadsheetml/2017/richdata2" ref="A2:G59">
    <sortCondition ref="B2:B59"/>
  </sortState>
  <phoneticPr fontId="10" type="noConversion"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8BCB8-DC1B-452B-8C91-C6D223FE9135}">
  <sheetPr>
    <tabColor rgb="FFFF7979"/>
  </sheetPr>
  <dimension ref="A1:F161"/>
  <sheetViews>
    <sheetView workbookViewId="0">
      <selection activeCell="H13" sqref="A1:XFD1048576"/>
    </sheetView>
  </sheetViews>
  <sheetFormatPr baseColWidth="10" defaultColWidth="9.109375" defaultRowHeight="14.4" x14ac:dyDescent="0.3"/>
  <cols>
    <col min="1" max="1" width="12.6640625" style="64" customWidth="1"/>
    <col min="2" max="2" width="21.6640625" style="64" customWidth="1"/>
    <col min="3" max="3" width="10.6640625" style="64" customWidth="1"/>
    <col min="4" max="4" width="36.6640625" style="64" customWidth="1"/>
    <col min="5" max="5" width="8.6640625" style="64" customWidth="1"/>
    <col min="6" max="6" width="6.6640625" style="64" customWidth="1"/>
    <col min="7" max="16384" width="9.109375" style="64"/>
  </cols>
  <sheetData>
    <row r="1" spans="1:6" x14ac:dyDescent="0.3">
      <c r="A1" s="26" t="s">
        <v>226</v>
      </c>
      <c r="B1" s="26" t="s">
        <v>227</v>
      </c>
      <c r="C1" s="26" t="s">
        <v>0</v>
      </c>
      <c r="D1" s="26" t="s">
        <v>355</v>
      </c>
      <c r="E1" s="26" t="s">
        <v>413</v>
      </c>
      <c r="F1" s="26" t="s">
        <v>61</v>
      </c>
    </row>
    <row r="2" spans="1:6" x14ac:dyDescent="0.3">
      <c r="A2" s="64" t="s">
        <v>234</v>
      </c>
      <c r="B2" s="64" t="s">
        <v>241</v>
      </c>
      <c r="C2" s="64" t="s">
        <v>52</v>
      </c>
      <c r="D2" s="64" t="s">
        <v>414</v>
      </c>
      <c r="E2" s="64" t="s">
        <v>236</v>
      </c>
      <c r="F2" s="64">
        <v>1.4746196289062501</v>
      </c>
    </row>
    <row r="3" spans="1:6" x14ac:dyDescent="0.3">
      <c r="A3" s="64" t="s">
        <v>234</v>
      </c>
      <c r="B3" s="64" t="s">
        <v>241</v>
      </c>
      <c r="C3" s="64" t="s">
        <v>52</v>
      </c>
      <c r="D3" s="64" t="s">
        <v>415</v>
      </c>
      <c r="E3" s="64" t="s">
        <v>236</v>
      </c>
      <c r="F3" s="64">
        <v>7.9850502929687499</v>
      </c>
    </row>
    <row r="4" spans="1:6" x14ac:dyDescent="0.3">
      <c r="A4" s="64" t="s">
        <v>234</v>
      </c>
      <c r="B4" s="64" t="s">
        <v>241</v>
      </c>
      <c r="C4" s="64" t="s">
        <v>52</v>
      </c>
      <c r="D4" s="64" t="s">
        <v>416</v>
      </c>
      <c r="E4" s="64" t="s">
        <v>236</v>
      </c>
      <c r="F4" s="64">
        <v>5.8743652343750004</v>
      </c>
    </row>
    <row r="5" spans="1:6" x14ac:dyDescent="0.3">
      <c r="A5" s="64" t="s">
        <v>234</v>
      </c>
      <c r="B5" s="64" t="s">
        <v>241</v>
      </c>
      <c r="C5" s="64" t="s">
        <v>52</v>
      </c>
      <c r="D5" s="64" t="s">
        <v>417</v>
      </c>
      <c r="E5" s="64" t="s">
        <v>236</v>
      </c>
      <c r="F5" s="64">
        <v>7.2672563476562502</v>
      </c>
    </row>
    <row r="6" spans="1:6" x14ac:dyDescent="0.3">
      <c r="A6" s="64" t="s">
        <v>234</v>
      </c>
      <c r="B6" s="64" t="s">
        <v>241</v>
      </c>
      <c r="C6" s="64" t="s">
        <v>52</v>
      </c>
      <c r="D6" s="64" t="s">
        <v>418</v>
      </c>
      <c r="E6" s="64" t="s">
        <v>236</v>
      </c>
      <c r="F6" s="64">
        <v>0.62959301757812502</v>
      </c>
    </row>
    <row r="7" spans="1:6" x14ac:dyDescent="0.3">
      <c r="A7" s="64" t="s">
        <v>234</v>
      </c>
      <c r="B7" s="64" t="s">
        <v>241</v>
      </c>
      <c r="C7" s="64" t="s">
        <v>52</v>
      </c>
      <c r="D7" s="64" t="s">
        <v>419</v>
      </c>
      <c r="E7" s="64" t="s">
        <v>236</v>
      </c>
      <c r="F7" s="64">
        <v>3.8739936523437501</v>
      </c>
    </row>
    <row r="8" spans="1:6" x14ac:dyDescent="0.3">
      <c r="A8" s="64" t="s">
        <v>234</v>
      </c>
      <c r="B8" s="64" t="s">
        <v>241</v>
      </c>
      <c r="C8" s="64" t="s">
        <v>52</v>
      </c>
      <c r="D8" s="64" t="s">
        <v>420</v>
      </c>
      <c r="E8" s="64" t="s">
        <v>236</v>
      </c>
      <c r="F8" s="64">
        <v>49.35275</v>
      </c>
    </row>
    <row r="9" spans="1:6" x14ac:dyDescent="0.3">
      <c r="A9" s="64" t="s">
        <v>234</v>
      </c>
      <c r="B9" s="64" t="s">
        <v>241</v>
      </c>
      <c r="C9" s="64" t="s">
        <v>52</v>
      </c>
      <c r="D9" s="64" t="s">
        <v>421</v>
      </c>
      <c r="E9" s="64" t="s">
        <v>236</v>
      </c>
      <c r="F9" s="64">
        <v>7.33183056640625</v>
      </c>
    </row>
    <row r="10" spans="1:6" x14ac:dyDescent="0.3">
      <c r="A10" s="64" t="s">
        <v>234</v>
      </c>
      <c r="B10" s="64" t="s">
        <v>241</v>
      </c>
      <c r="C10" s="64" t="s">
        <v>52</v>
      </c>
      <c r="D10" s="64" t="s">
        <v>422</v>
      </c>
      <c r="E10" s="64" t="s">
        <v>236</v>
      </c>
      <c r="F10" s="64">
        <v>6.853947265625</v>
      </c>
    </row>
    <row r="11" spans="1:6" x14ac:dyDescent="0.3">
      <c r="A11" s="64" t="s">
        <v>234</v>
      </c>
      <c r="B11" s="64" t="s">
        <v>241</v>
      </c>
      <c r="C11" s="64" t="s">
        <v>52</v>
      </c>
      <c r="D11" s="64" t="s">
        <v>384</v>
      </c>
      <c r="E11" s="64" t="s">
        <v>236</v>
      </c>
      <c r="F11" s="64">
        <v>17.01420463300375</v>
      </c>
    </row>
    <row r="12" spans="1:6" x14ac:dyDescent="0.3">
      <c r="A12" s="64" t="s">
        <v>234</v>
      </c>
      <c r="B12" s="64" t="s">
        <v>241</v>
      </c>
      <c r="C12" s="64" t="s">
        <v>52</v>
      </c>
      <c r="D12" s="64" t="s">
        <v>383</v>
      </c>
      <c r="E12" s="64" t="s">
        <v>236</v>
      </c>
      <c r="F12" s="64">
        <v>1.6357242884695371</v>
      </c>
    </row>
    <row r="13" spans="1:6" x14ac:dyDescent="0.3">
      <c r="A13" s="64" t="s">
        <v>234</v>
      </c>
      <c r="B13" s="64" t="s">
        <v>241</v>
      </c>
      <c r="C13" s="64" t="s">
        <v>52</v>
      </c>
      <c r="D13" s="64" t="s">
        <v>382</v>
      </c>
      <c r="E13" s="64" t="s">
        <v>236</v>
      </c>
      <c r="F13" s="64">
        <v>0</v>
      </c>
    </row>
    <row r="14" spans="1:6" x14ac:dyDescent="0.3">
      <c r="A14" s="64" t="s">
        <v>234</v>
      </c>
      <c r="B14" s="64" t="s">
        <v>241</v>
      </c>
      <c r="C14" s="64" t="s">
        <v>52</v>
      </c>
      <c r="D14" s="64" t="s">
        <v>381</v>
      </c>
      <c r="E14" s="64" t="s">
        <v>236</v>
      </c>
      <c r="F14" s="64">
        <v>31.260938964843749</v>
      </c>
    </row>
    <row r="15" spans="1:6" x14ac:dyDescent="0.3">
      <c r="A15" s="64" t="s">
        <v>234</v>
      </c>
      <c r="B15" s="64" t="s">
        <v>241</v>
      </c>
      <c r="C15" s="64" t="s">
        <v>52</v>
      </c>
      <c r="D15" s="64" t="s">
        <v>380</v>
      </c>
      <c r="E15" s="64" t="s">
        <v>236</v>
      </c>
      <c r="F15" s="64">
        <v>9.8929152278900148</v>
      </c>
    </row>
    <row r="16" spans="1:6" x14ac:dyDescent="0.3">
      <c r="A16" s="64" t="s">
        <v>234</v>
      </c>
      <c r="B16" s="64" t="s">
        <v>241</v>
      </c>
      <c r="C16" s="64" t="s">
        <v>52</v>
      </c>
      <c r="D16" s="64" t="s">
        <v>379</v>
      </c>
      <c r="E16" s="64" t="s">
        <v>236</v>
      </c>
      <c r="F16" s="64">
        <v>34.994415916542401</v>
      </c>
    </row>
    <row r="17" spans="1:6" x14ac:dyDescent="0.3">
      <c r="A17" s="64" t="s">
        <v>234</v>
      </c>
      <c r="B17" s="64" t="s">
        <v>241</v>
      </c>
      <c r="C17" s="64" t="s">
        <v>52</v>
      </c>
      <c r="D17" s="64" t="s">
        <v>378</v>
      </c>
      <c r="E17" s="64" t="s">
        <v>236</v>
      </c>
      <c r="F17" s="64">
        <v>69.884625</v>
      </c>
    </row>
    <row r="18" spans="1:6" x14ac:dyDescent="0.3">
      <c r="A18" s="64" t="s">
        <v>234</v>
      </c>
      <c r="B18" s="64" t="s">
        <v>241</v>
      </c>
      <c r="C18" s="64" t="s">
        <v>42</v>
      </c>
      <c r="D18" s="64" t="s">
        <v>414</v>
      </c>
      <c r="E18" s="64" t="s">
        <v>236</v>
      </c>
      <c r="F18" s="64">
        <v>6.7198432617187498</v>
      </c>
    </row>
    <row r="19" spans="1:6" x14ac:dyDescent="0.3">
      <c r="A19" s="64" t="s">
        <v>234</v>
      </c>
      <c r="B19" s="64" t="s">
        <v>241</v>
      </c>
      <c r="C19" s="64" t="s">
        <v>42</v>
      </c>
      <c r="D19" s="64" t="s">
        <v>415</v>
      </c>
      <c r="E19" s="64" t="s">
        <v>236</v>
      </c>
      <c r="F19" s="64">
        <v>13.9762900390625</v>
      </c>
    </row>
    <row r="20" spans="1:6" x14ac:dyDescent="0.3">
      <c r="A20" s="64" t="s">
        <v>234</v>
      </c>
      <c r="B20" s="64" t="s">
        <v>241</v>
      </c>
      <c r="C20" s="64" t="s">
        <v>42</v>
      </c>
      <c r="D20" s="64" t="s">
        <v>416</v>
      </c>
      <c r="E20" s="64" t="s">
        <v>236</v>
      </c>
      <c r="F20" s="64">
        <v>7.9368203125000001</v>
      </c>
    </row>
    <row r="21" spans="1:6" x14ac:dyDescent="0.3">
      <c r="A21" s="64" t="s">
        <v>234</v>
      </c>
      <c r="B21" s="64" t="s">
        <v>241</v>
      </c>
      <c r="C21" s="64" t="s">
        <v>42</v>
      </c>
      <c r="D21" s="64" t="s">
        <v>417</v>
      </c>
      <c r="E21" s="64" t="s">
        <v>236</v>
      </c>
      <c r="F21" s="64">
        <v>11.476435546875001</v>
      </c>
    </row>
    <row r="22" spans="1:6" x14ac:dyDescent="0.3">
      <c r="A22" s="64" t="s">
        <v>234</v>
      </c>
      <c r="B22" s="64" t="s">
        <v>241</v>
      </c>
      <c r="C22" s="64" t="s">
        <v>42</v>
      </c>
      <c r="D22" s="64" t="s">
        <v>418</v>
      </c>
      <c r="E22" s="64" t="s">
        <v>236</v>
      </c>
      <c r="F22" s="64">
        <v>0.15674472045898441</v>
      </c>
    </row>
    <row r="23" spans="1:6" x14ac:dyDescent="0.3">
      <c r="A23" s="64" t="s">
        <v>234</v>
      </c>
      <c r="B23" s="64" t="s">
        <v>241</v>
      </c>
      <c r="C23" s="64" t="s">
        <v>42</v>
      </c>
      <c r="D23" s="64" t="s">
        <v>419</v>
      </c>
      <c r="E23" s="64" t="s">
        <v>236</v>
      </c>
      <c r="F23" s="64">
        <v>5.9903466796874998</v>
      </c>
    </row>
    <row r="24" spans="1:6" x14ac:dyDescent="0.3">
      <c r="A24" s="64" t="s">
        <v>234</v>
      </c>
      <c r="B24" s="64" t="s">
        <v>241</v>
      </c>
      <c r="C24" s="64" t="s">
        <v>42</v>
      </c>
      <c r="D24" s="64" t="s">
        <v>420</v>
      </c>
      <c r="E24" s="64" t="s">
        <v>236</v>
      </c>
      <c r="F24" s="64">
        <v>111.43959375</v>
      </c>
    </row>
    <row r="25" spans="1:6" x14ac:dyDescent="0.3">
      <c r="A25" s="64" t="s">
        <v>234</v>
      </c>
      <c r="B25" s="64" t="s">
        <v>241</v>
      </c>
      <c r="C25" s="64" t="s">
        <v>42</v>
      </c>
      <c r="D25" s="64" t="s">
        <v>421</v>
      </c>
      <c r="E25" s="64" t="s">
        <v>236</v>
      </c>
      <c r="F25" s="64">
        <v>31.562113281249999</v>
      </c>
    </row>
    <row r="26" spans="1:6" x14ac:dyDescent="0.3">
      <c r="A26" s="64" t="s">
        <v>234</v>
      </c>
      <c r="B26" s="64" t="s">
        <v>241</v>
      </c>
      <c r="C26" s="64" t="s">
        <v>42</v>
      </c>
      <c r="D26" s="64" t="s">
        <v>422</v>
      </c>
      <c r="E26" s="64" t="s">
        <v>236</v>
      </c>
      <c r="F26" s="64">
        <v>5.827654296875</v>
      </c>
    </row>
    <row r="27" spans="1:6" x14ac:dyDescent="0.3">
      <c r="A27" s="64" t="s">
        <v>234</v>
      </c>
      <c r="B27" s="64" t="s">
        <v>241</v>
      </c>
      <c r="C27" s="64" t="s">
        <v>42</v>
      </c>
      <c r="D27" s="64" t="s">
        <v>384</v>
      </c>
      <c r="E27" s="64" t="s">
        <v>236</v>
      </c>
      <c r="F27" s="64">
        <v>46.854646209375829</v>
      </c>
    </row>
    <row r="28" spans="1:6" x14ac:dyDescent="0.3">
      <c r="A28" s="64" t="s">
        <v>234</v>
      </c>
      <c r="B28" s="64" t="s">
        <v>241</v>
      </c>
      <c r="C28" s="64" t="s">
        <v>42</v>
      </c>
      <c r="D28" s="64" t="s">
        <v>383</v>
      </c>
      <c r="E28" s="64" t="s">
        <v>236</v>
      </c>
      <c r="F28" s="64">
        <v>1.3612585635631389</v>
      </c>
    </row>
    <row r="29" spans="1:6" x14ac:dyDescent="0.3">
      <c r="A29" s="64" t="s">
        <v>234</v>
      </c>
      <c r="B29" s="64" t="s">
        <v>241</v>
      </c>
      <c r="C29" s="64" t="s">
        <v>42</v>
      </c>
      <c r="D29" s="64" t="s">
        <v>382</v>
      </c>
      <c r="E29" s="64" t="s">
        <v>236</v>
      </c>
      <c r="F29" s="64">
        <v>0</v>
      </c>
    </row>
    <row r="30" spans="1:6" x14ac:dyDescent="0.3">
      <c r="A30" s="64" t="s">
        <v>234</v>
      </c>
      <c r="B30" s="64" t="s">
        <v>241</v>
      </c>
      <c r="C30" s="64" t="s">
        <v>42</v>
      </c>
      <c r="D30" s="64" t="s">
        <v>381</v>
      </c>
      <c r="E30" s="64" t="s">
        <v>236</v>
      </c>
      <c r="F30" s="64">
        <v>57.521176971435551</v>
      </c>
    </row>
    <row r="31" spans="1:6" x14ac:dyDescent="0.3">
      <c r="A31" s="64" t="s">
        <v>234</v>
      </c>
      <c r="B31" s="64" t="s">
        <v>241</v>
      </c>
      <c r="C31" s="64" t="s">
        <v>42</v>
      </c>
      <c r="D31" s="64" t="s">
        <v>380</v>
      </c>
      <c r="E31" s="64" t="s">
        <v>236</v>
      </c>
      <c r="F31" s="64">
        <v>41.081155883789073</v>
      </c>
    </row>
    <row r="32" spans="1:6" x14ac:dyDescent="0.3">
      <c r="A32" s="64" t="s">
        <v>234</v>
      </c>
      <c r="B32" s="64" t="s">
        <v>241</v>
      </c>
      <c r="C32" s="64" t="s">
        <v>42</v>
      </c>
      <c r="D32" s="64" t="s">
        <v>379</v>
      </c>
      <c r="E32" s="64" t="s">
        <v>236</v>
      </c>
      <c r="F32" s="64">
        <v>43.668159067930951</v>
      </c>
    </row>
    <row r="33" spans="1:6" x14ac:dyDescent="0.3">
      <c r="A33" s="64" t="s">
        <v>234</v>
      </c>
      <c r="B33" s="64" t="s">
        <v>241</v>
      </c>
      <c r="C33" s="64" t="s">
        <v>42</v>
      </c>
      <c r="D33" s="64" t="s">
        <v>378</v>
      </c>
      <c r="E33" s="64" t="s">
        <v>236</v>
      </c>
      <c r="F33" s="64">
        <v>38.355703124999998</v>
      </c>
    </row>
    <row r="34" spans="1:6" x14ac:dyDescent="0.3">
      <c r="A34" s="64" t="s">
        <v>234</v>
      </c>
      <c r="B34" s="64" t="s">
        <v>241</v>
      </c>
      <c r="C34" s="64" t="s">
        <v>46</v>
      </c>
      <c r="D34" s="64" t="s">
        <v>414</v>
      </c>
      <c r="E34" s="64" t="s">
        <v>236</v>
      </c>
      <c r="F34" s="64">
        <v>10.847177734375</v>
      </c>
    </row>
    <row r="35" spans="1:6" x14ac:dyDescent="0.3">
      <c r="A35" s="64" t="s">
        <v>234</v>
      </c>
      <c r="B35" s="64" t="s">
        <v>241</v>
      </c>
      <c r="C35" s="64" t="s">
        <v>46</v>
      </c>
      <c r="D35" s="64" t="s">
        <v>415</v>
      </c>
      <c r="E35" s="64" t="s">
        <v>236</v>
      </c>
      <c r="F35" s="64">
        <v>18.841615234374999</v>
      </c>
    </row>
    <row r="36" spans="1:6" x14ac:dyDescent="0.3">
      <c r="A36" s="64" t="s">
        <v>234</v>
      </c>
      <c r="B36" s="64" t="s">
        <v>241</v>
      </c>
      <c r="C36" s="64" t="s">
        <v>46</v>
      </c>
      <c r="D36" s="64" t="s">
        <v>416</v>
      </c>
      <c r="E36" s="64" t="s">
        <v>236</v>
      </c>
      <c r="F36" s="64">
        <v>7.95444580078125</v>
      </c>
    </row>
    <row r="37" spans="1:6" x14ac:dyDescent="0.3">
      <c r="A37" s="64" t="s">
        <v>234</v>
      </c>
      <c r="B37" s="64" t="s">
        <v>241</v>
      </c>
      <c r="C37" s="64" t="s">
        <v>46</v>
      </c>
      <c r="D37" s="64" t="s">
        <v>417</v>
      </c>
      <c r="E37" s="64" t="s">
        <v>236</v>
      </c>
      <c r="F37" s="64">
        <v>14.956396484375</v>
      </c>
    </row>
    <row r="38" spans="1:6" x14ac:dyDescent="0.3">
      <c r="A38" s="64" t="s">
        <v>234</v>
      </c>
      <c r="B38" s="64" t="s">
        <v>241</v>
      </c>
      <c r="C38" s="64" t="s">
        <v>46</v>
      </c>
      <c r="D38" s="64" t="s">
        <v>418</v>
      </c>
      <c r="E38" s="64" t="s">
        <v>236</v>
      </c>
      <c r="F38" s="64">
        <v>0.26014282226562502</v>
      </c>
    </row>
    <row r="39" spans="1:6" x14ac:dyDescent="0.3">
      <c r="A39" s="64" t="s">
        <v>234</v>
      </c>
      <c r="B39" s="64" t="s">
        <v>241</v>
      </c>
      <c r="C39" s="64" t="s">
        <v>46</v>
      </c>
      <c r="D39" s="64" t="s">
        <v>419</v>
      </c>
      <c r="E39" s="64" t="s">
        <v>236</v>
      </c>
      <c r="F39" s="64">
        <v>9.3734941406250005</v>
      </c>
    </row>
    <row r="40" spans="1:6" x14ac:dyDescent="0.3">
      <c r="A40" s="64" t="s">
        <v>234</v>
      </c>
      <c r="B40" s="64" t="s">
        <v>241</v>
      </c>
      <c r="C40" s="64" t="s">
        <v>46</v>
      </c>
      <c r="D40" s="64" t="s">
        <v>420</v>
      </c>
      <c r="E40" s="64" t="s">
        <v>236</v>
      </c>
      <c r="F40" s="64">
        <v>148.23276562500001</v>
      </c>
    </row>
    <row r="41" spans="1:6" x14ac:dyDescent="0.3">
      <c r="A41" s="64" t="s">
        <v>234</v>
      </c>
      <c r="B41" s="64" t="s">
        <v>241</v>
      </c>
      <c r="C41" s="64" t="s">
        <v>46</v>
      </c>
      <c r="D41" s="64" t="s">
        <v>421</v>
      </c>
      <c r="E41" s="64" t="s">
        <v>236</v>
      </c>
      <c r="F41" s="64">
        <v>31.493367187499999</v>
      </c>
    </row>
    <row r="42" spans="1:6" x14ac:dyDescent="0.3">
      <c r="A42" s="64" t="s">
        <v>234</v>
      </c>
      <c r="B42" s="64" t="s">
        <v>241</v>
      </c>
      <c r="C42" s="64" t="s">
        <v>46</v>
      </c>
      <c r="D42" s="64" t="s">
        <v>422</v>
      </c>
      <c r="E42" s="64" t="s">
        <v>236</v>
      </c>
      <c r="F42" s="64">
        <v>27.681957031250001</v>
      </c>
    </row>
    <row r="43" spans="1:6" x14ac:dyDescent="0.3">
      <c r="A43" s="64" t="s">
        <v>234</v>
      </c>
      <c r="B43" s="64" t="s">
        <v>241</v>
      </c>
      <c r="C43" s="64" t="s">
        <v>46</v>
      </c>
      <c r="D43" s="64" t="s">
        <v>384</v>
      </c>
      <c r="E43" s="64" t="s">
        <v>236</v>
      </c>
      <c r="F43" s="64">
        <v>53.159357786797727</v>
      </c>
    </row>
    <row r="44" spans="1:6" x14ac:dyDescent="0.3">
      <c r="A44" s="64" t="s">
        <v>234</v>
      </c>
      <c r="B44" s="64" t="s">
        <v>241</v>
      </c>
      <c r="C44" s="64" t="s">
        <v>46</v>
      </c>
      <c r="D44" s="64" t="s">
        <v>383</v>
      </c>
      <c r="E44" s="64" t="s">
        <v>236</v>
      </c>
      <c r="F44" s="64">
        <v>1.435378344140618</v>
      </c>
    </row>
    <row r="45" spans="1:6" x14ac:dyDescent="0.3">
      <c r="A45" s="64" t="s">
        <v>234</v>
      </c>
      <c r="B45" s="64" t="s">
        <v>241</v>
      </c>
      <c r="C45" s="64" t="s">
        <v>46</v>
      </c>
      <c r="D45" s="64" t="s">
        <v>382</v>
      </c>
      <c r="E45" s="64" t="s">
        <v>236</v>
      </c>
      <c r="F45" s="64">
        <v>0</v>
      </c>
    </row>
    <row r="46" spans="1:6" x14ac:dyDescent="0.3">
      <c r="A46" s="64" t="s">
        <v>234</v>
      </c>
      <c r="B46" s="64" t="s">
        <v>241</v>
      </c>
      <c r="C46" s="64" t="s">
        <v>46</v>
      </c>
      <c r="D46" s="64" t="s">
        <v>381</v>
      </c>
      <c r="E46" s="64" t="s">
        <v>236</v>
      </c>
      <c r="F46" s="64">
        <v>100.0901164550781</v>
      </c>
    </row>
    <row r="47" spans="1:6" x14ac:dyDescent="0.3">
      <c r="A47" s="64" t="s">
        <v>234</v>
      </c>
      <c r="B47" s="64" t="s">
        <v>241</v>
      </c>
      <c r="C47" s="64" t="s">
        <v>46</v>
      </c>
      <c r="D47" s="64" t="s">
        <v>380</v>
      </c>
      <c r="E47" s="64" t="s">
        <v>236</v>
      </c>
      <c r="F47" s="64">
        <v>45.158765602111806</v>
      </c>
    </row>
    <row r="48" spans="1:6" x14ac:dyDescent="0.3">
      <c r="A48" s="64" t="s">
        <v>234</v>
      </c>
      <c r="B48" s="64" t="s">
        <v>241</v>
      </c>
      <c r="C48" s="64" t="s">
        <v>46</v>
      </c>
      <c r="D48" s="64" t="s">
        <v>379</v>
      </c>
      <c r="E48" s="64" t="s">
        <v>236</v>
      </c>
      <c r="F48" s="64">
        <v>41.39339196180336</v>
      </c>
    </row>
    <row r="49" spans="1:6" x14ac:dyDescent="0.3">
      <c r="A49" s="64" t="s">
        <v>234</v>
      </c>
      <c r="B49" s="64" t="s">
        <v>241</v>
      </c>
      <c r="C49" s="64" t="s">
        <v>46</v>
      </c>
      <c r="D49" s="64" t="s">
        <v>378</v>
      </c>
      <c r="E49" s="64" t="s">
        <v>236</v>
      </c>
      <c r="F49" s="64">
        <v>89.794515625000003</v>
      </c>
    </row>
    <row r="50" spans="1:6" x14ac:dyDescent="0.3">
      <c r="A50" s="64" t="s">
        <v>234</v>
      </c>
      <c r="B50" s="64" t="s">
        <v>241</v>
      </c>
      <c r="C50" s="64" t="s">
        <v>26</v>
      </c>
      <c r="D50" s="64" t="s">
        <v>414</v>
      </c>
      <c r="E50" s="64" t="s">
        <v>236</v>
      </c>
      <c r="F50" s="64">
        <v>2.1699934082031249</v>
      </c>
    </row>
    <row r="51" spans="1:6" x14ac:dyDescent="0.3">
      <c r="A51" s="64" t="s">
        <v>234</v>
      </c>
      <c r="B51" s="64" t="s">
        <v>241</v>
      </c>
      <c r="C51" s="64" t="s">
        <v>26</v>
      </c>
      <c r="D51" s="64" t="s">
        <v>415</v>
      </c>
      <c r="E51" s="64" t="s">
        <v>236</v>
      </c>
      <c r="F51" s="64">
        <v>8.3747333984375008</v>
      </c>
    </row>
    <row r="52" spans="1:6" x14ac:dyDescent="0.3">
      <c r="A52" s="64" t="s">
        <v>234</v>
      </c>
      <c r="B52" s="64" t="s">
        <v>241</v>
      </c>
      <c r="C52" s="64" t="s">
        <v>26</v>
      </c>
      <c r="D52" s="64" t="s">
        <v>416</v>
      </c>
      <c r="E52" s="64" t="s">
        <v>236</v>
      </c>
      <c r="F52" s="64">
        <v>5.43350244140625</v>
      </c>
    </row>
    <row r="53" spans="1:6" x14ac:dyDescent="0.3">
      <c r="A53" s="64" t="s">
        <v>234</v>
      </c>
      <c r="B53" s="64" t="s">
        <v>241</v>
      </c>
      <c r="C53" s="64" t="s">
        <v>26</v>
      </c>
      <c r="D53" s="64" t="s">
        <v>417</v>
      </c>
      <c r="E53" s="64" t="s">
        <v>236</v>
      </c>
      <c r="F53" s="64">
        <v>7.4280854492187496</v>
      </c>
    </row>
    <row r="54" spans="1:6" x14ac:dyDescent="0.3">
      <c r="A54" s="64" t="s">
        <v>234</v>
      </c>
      <c r="B54" s="64" t="s">
        <v>241</v>
      </c>
      <c r="C54" s="64" t="s">
        <v>26</v>
      </c>
      <c r="D54" s="64" t="s">
        <v>418</v>
      </c>
      <c r="E54" s="64" t="s">
        <v>236</v>
      </c>
      <c r="F54" s="64">
        <v>0.45805313110351559</v>
      </c>
    </row>
    <row r="55" spans="1:6" x14ac:dyDescent="0.3">
      <c r="A55" s="64" t="s">
        <v>234</v>
      </c>
      <c r="B55" s="64" t="s">
        <v>241</v>
      </c>
      <c r="C55" s="64" t="s">
        <v>26</v>
      </c>
      <c r="D55" s="64" t="s">
        <v>419</v>
      </c>
      <c r="E55" s="64" t="s">
        <v>236</v>
      </c>
      <c r="F55" s="64">
        <v>1.10702490234375</v>
      </c>
    </row>
    <row r="56" spans="1:6" x14ac:dyDescent="0.3">
      <c r="A56" s="64" t="s">
        <v>234</v>
      </c>
      <c r="B56" s="64" t="s">
        <v>241</v>
      </c>
      <c r="C56" s="64" t="s">
        <v>26</v>
      </c>
      <c r="D56" s="64" t="s">
        <v>420</v>
      </c>
      <c r="E56" s="64" t="s">
        <v>236</v>
      </c>
      <c r="F56" s="64">
        <v>71.349874999999997</v>
      </c>
    </row>
    <row r="57" spans="1:6" x14ac:dyDescent="0.3">
      <c r="A57" s="64" t="s">
        <v>234</v>
      </c>
      <c r="B57" s="64" t="s">
        <v>241</v>
      </c>
      <c r="C57" s="64" t="s">
        <v>26</v>
      </c>
      <c r="D57" s="64" t="s">
        <v>421</v>
      </c>
      <c r="E57" s="64" t="s">
        <v>236</v>
      </c>
      <c r="F57" s="64">
        <v>14.869093749999999</v>
      </c>
    </row>
    <row r="58" spans="1:6" x14ac:dyDescent="0.3">
      <c r="A58" s="64" t="s">
        <v>234</v>
      </c>
      <c r="B58" s="64" t="s">
        <v>241</v>
      </c>
      <c r="C58" s="64" t="s">
        <v>26</v>
      </c>
      <c r="D58" s="64" t="s">
        <v>422</v>
      </c>
      <c r="E58" s="64" t="s">
        <v>236</v>
      </c>
      <c r="F58" s="64">
        <v>6.7661396484375</v>
      </c>
    </row>
    <row r="59" spans="1:6" x14ac:dyDescent="0.3">
      <c r="A59" s="64" t="s">
        <v>234</v>
      </c>
      <c r="B59" s="64" t="s">
        <v>241</v>
      </c>
      <c r="C59" s="64" t="s">
        <v>26</v>
      </c>
      <c r="D59" s="64" t="s">
        <v>384</v>
      </c>
      <c r="E59" s="64" t="s">
        <v>236</v>
      </c>
      <c r="F59" s="64">
        <v>18.2261082993044</v>
      </c>
    </row>
    <row r="60" spans="1:6" x14ac:dyDescent="0.3">
      <c r="A60" s="64" t="s">
        <v>234</v>
      </c>
      <c r="B60" s="64" t="s">
        <v>241</v>
      </c>
      <c r="C60" s="64" t="s">
        <v>26</v>
      </c>
      <c r="D60" s="64" t="s">
        <v>383</v>
      </c>
      <c r="E60" s="64" t="s">
        <v>236</v>
      </c>
      <c r="F60" s="64">
        <v>2.2513460803178909</v>
      </c>
    </row>
    <row r="61" spans="1:6" x14ac:dyDescent="0.3">
      <c r="A61" s="64" t="s">
        <v>234</v>
      </c>
      <c r="B61" s="64" t="s">
        <v>241</v>
      </c>
      <c r="C61" s="64" t="s">
        <v>26</v>
      </c>
      <c r="D61" s="64" t="s">
        <v>382</v>
      </c>
      <c r="E61" s="64" t="s">
        <v>236</v>
      </c>
      <c r="F61" s="64">
        <v>0</v>
      </c>
    </row>
    <row r="62" spans="1:6" x14ac:dyDescent="0.3">
      <c r="A62" s="64" t="s">
        <v>234</v>
      </c>
      <c r="B62" s="64" t="s">
        <v>241</v>
      </c>
      <c r="C62" s="64" t="s">
        <v>26</v>
      </c>
      <c r="D62" s="64" t="s">
        <v>381</v>
      </c>
      <c r="E62" s="64" t="s">
        <v>236</v>
      </c>
      <c r="F62" s="64">
        <v>44.767253112792972</v>
      </c>
    </row>
    <row r="63" spans="1:6" x14ac:dyDescent="0.3">
      <c r="A63" s="64" t="s">
        <v>234</v>
      </c>
      <c r="B63" s="64" t="s">
        <v>241</v>
      </c>
      <c r="C63" s="64" t="s">
        <v>26</v>
      </c>
      <c r="D63" s="64" t="s">
        <v>380</v>
      </c>
      <c r="E63" s="64" t="s">
        <v>236</v>
      </c>
      <c r="F63" s="64">
        <v>17.161398727416991</v>
      </c>
    </row>
    <row r="64" spans="1:6" x14ac:dyDescent="0.3">
      <c r="A64" s="64" t="s">
        <v>234</v>
      </c>
      <c r="B64" s="64" t="s">
        <v>241</v>
      </c>
      <c r="C64" s="64" t="s">
        <v>26</v>
      </c>
      <c r="D64" s="64" t="s">
        <v>379</v>
      </c>
      <c r="E64" s="64" t="s">
        <v>236</v>
      </c>
      <c r="F64" s="64">
        <v>13.81352819679118</v>
      </c>
    </row>
    <row r="65" spans="1:6" x14ac:dyDescent="0.3">
      <c r="A65" s="64" t="s">
        <v>234</v>
      </c>
      <c r="B65" s="64" t="s">
        <v>241</v>
      </c>
      <c r="C65" s="64" t="s">
        <v>26</v>
      </c>
      <c r="D65" s="64" t="s">
        <v>378</v>
      </c>
      <c r="E65" s="64" t="s">
        <v>236</v>
      </c>
      <c r="F65" s="64">
        <v>62.629925781250002</v>
      </c>
    </row>
    <row r="66" spans="1:6" x14ac:dyDescent="0.3">
      <c r="A66" s="64" t="s">
        <v>234</v>
      </c>
      <c r="B66" s="64" t="s">
        <v>241</v>
      </c>
      <c r="C66" s="64" t="s">
        <v>51</v>
      </c>
      <c r="D66" s="64" t="s">
        <v>414</v>
      </c>
      <c r="E66" s="64" t="s">
        <v>236</v>
      </c>
      <c r="F66" s="64">
        <v>2.7538725585937498</v>
      </c>
    </row>
    <row r="67" spans="1:6" x14ac:dyDescent="0.3">
      <c r="A67" s="64" t="s">
        <v>234</v>
      </c>
      <c r="B67" s="64" t="s">
        <v>241</v>
      </c>
      <c r="C67" s="64" t="s">
        <v>51</v>
      </c>
      <c r="D67" s="64" t="s">
        <v>415</v>
      </c>
      <c r="E67" s="64" t="s">
        <v>236</v>
      </c>
      <c r="F67" s="64">
        <v>10.003755859375</v>
      </c>
    </row>
    <row r="68" spans="1:6" x14ac:dyDescent="0.3">
      <c r="A68" s="64" t="s">
        <v>234</v>
      </c>
      <c r="B68" s="64" t="s">
        <v>241</v>
      </c>
      <c r="C68" s="64" t="s">
        <v>51</v>
      </c>
      <c r="D68" s="64" t="s">
        <v>416</v>
      </c>
      <c r="E68" s="64" t="s">
        <v>236</v>
      </c>
      <c r="F68" s="64">
        <v>6.7580117187499997</v>
      </c>
    </row>
    <row r="69" spans="1:6" x14ac:dyDescent="0.3">
      <c r="A69" s="64" t="s">
        <v>234</v>
      </c>
      <c r="B69" s="64" t="s">
        <v>241</v>
      </c>
      <c r="C69" s="64" t="s">
        <v>51</v>
      </c>
      <c r="D69" s="64" t="s">
        <v>417</v>
      </c>
      <c r="E69" s="64" t="s">
        <v>236</v>
      </c>
      <c r="F69" s="64">
        <v>20.670619140625</v>
      </c>
    </row>
    <row r="70" spans="1:6" x14ac:dyDescent="0.3">
      <c r="A70" s="64" t="s">
        <v>234</v>
      </c>
      <c r="B70" s="64" t="s">
        <v>241</v>
      </c>
      <c r="C70" s="64" t="s">
        <v>51</v>
      </c>
      <c r="D70" s="64" t="s">
        <v>418</v>
      </c>
      <c r="E70" s="64" t="s">
        <v>236</v>
      </c>
      <c r="F70" s="64">
        <v>0.47566699218750003</v>
      </c>
    </row>
    <row r="71" spans="1:6" x14ac:dyDescent="0.3">
      <c r="A71" s="64" t="s">
        <v>234</v>
      </c>
      <c r="B71" s="64" t="s">
        <v>241</v>
      </c>
      <c r="C71" s="64" t="s">
        <v>51</v>
      </c>
      <c r="D71" s="64" t="s">
        <v>419</v>
      </c>
      <c r="E71" s="64" t="s">
        <v>236</v>
      </c>
      <c r="F71" s="64">
        <v>2.2395024414062501</v>
      </c>
    </row>
    <row r="72" spans="1:6" x14ac:dyDescent="0.3">
      <c r="A72" s="64" t="s">
        <v>234</v>
      </c>
      <c r="B72" s="64" t="s">
        <v>241</v>
      </c>
      <c r="C72" s="64" t="s">
        <v>51</v>
      </c>
      <c r="D72" s="64" t="s">
        <v>420</v>
      </c>
      <c r="E72" s="64" t="s">
        <v>236</v>
      </c>
      <c r="F72" s="64">
        <v>114.616328125</v>
      </c>
    </row>
    <row r="73" spans="1:6" x14ac:dyDescent="0.3">
      <c r="A73" s="64" t="s">
        <v>234</v>
      </c>
      <c r="B73" s="64" t="s">
        <v>241</v>
      </c>
      <c r="C73" s="64" t="s">
        <v>51</v>
      </c>
      <c r="D73" s="64" t="s">
        <v>421</v>
      </c>
      <c r="E73" s="64" t="s">
        <v>236</v>
      </c>
      <c r="F73" s="64">
        <v>18.724238281249999</v>
      </c>
    </row>
    <row r="74" spans="1:6" x14ac:dyDescent="0.3">
      <c r="A74" s="64" t="s">
        <v>234</v>
      </c>
      <c r="B74" s="64" t="s">
        <v>241</v>
      </c>
      <c r="C74" s="64" t="s">
        <v>51</v>
      </c>
      <c r="D74" s="64" t="s">
        <v>422</v>
      </c>
      <c r="E74" s="64" t="s">
        <v>236</v>
      </c>
      <c r="F74" s="64">
        <v>14.5621259765625</v>
      </c>
    </row>
    <row r="75" spans="1:6" x14ac:dyDescent="0.3">
      <c r="A75" s="64" t="s">
        <v>234</v>
      </c>
      <c r="B75" s="64" t="s">
        <v>241</v>
      </c>
      <c r="C75" s="64" t="s">
        <v>51</v>
      </c>
      <c r="D75" s="64" t="s">
        <v>384</v>
      </c>
      <c r="E75" s="64" t="s">
        <v>236</v>
      </c>
      <c r="F75" s="64">
        <v>22.22103035349139</v>
      </c>
    </row>
    <row r="76" spans="1:6" x14ac:dyDescent="0.3">
      <c r="A76" s="64" t="s">
        <v>234</v>
      </c>
      <c r="B76" s="64" t="s">
        <v>241</v>
      </c>
      <c r="C76" s="64" t="s">
        <v>51</v>
      </c>
      <c r="D76" s="64" t="s">
        <v>383</v>
      </c>
      <c r="E76" s="64" t="s">
        <v>236</v>
      </c>
      <c r="F76" s="64">
        <v>1.6714890269023139</v>
      </c>
    </row>
    <row r="77" spans="1:6" x14ac:dyDescent="0.3">
      <c r="A77" s="64" t="s">
        <v>234</v>
      </c>
      <c r="B77" s="64" t="s">
        <v>241</v>
      </c>
      <c r="C77" s="64" t="s">
        <v>51</v>
      </c>
      <c r="D77" s="64" t="s">
        <v>382</v>
      </c>
      <c r="E77" s="64" t="s">
        <v>236</v>
      </c>
      <c r="F77" s="64">
        <v>0</v>
      </c>
    </row>
    <row r="78" spans="1:6" x14ac:dyDescent="0.3">
      <c r="A78" s="64" t="s">
        <v>234</v>
      </c>
      <c r="B78" s="64" t="s">
        <v>241</v>
      </c>
      <c r="C78" s="64" t="s">
        <v>51</v>
      </c>
      <c r="D78" s="64" t="s">
        <v>381</v>
      </c>
      <c r="E78" s="64" t="s">
        <v>236</v>
      </c>
      <c r="F78" s="64">
        <v>46.208614959716797</v>
      </c>
    </row>
    <row r="79" spans="1:6" x14ac:dyDescent="0.3">
      <c r="A79" s="64" t="s">
        <v>234</v>
      </c>
      <c r="B79" s="64" t="s">
        <v>241</v>
      </c>
      <c r="C79" s="64" t="s">
        <v>51</v>
      </c>
      <c r="D79" s="64" t="s">
        <v>380</v>
      </c>
      <c r="E79" s="64" t="s">
        <v>236</v>
      </c>
      <c r="F79" s="64">
        <v>21.177485122680672</v>
      </c>
    </row>
    <row r="80" spans="1:6" x14ac:dyDescent="0.3">
      <c r="A80" s="64" t="s">
        <v>234</v>
      </c>
      <c r="B80" s="64" t="s">
        <v>241</v>
      </c>
      <c r="C80" s="64" t="s">
        <v>51</v>
      </c>
      <c r="D80" s="64" t="s">
        <v>379</v>
      </c>
      <c r="E80" s="64" t="s">
        <v>236</v>
      </c>
      <c r="F80" s="64">
        <v>37.506923102727463</v>
      </c>
    </row>
    <row r="81" spans="1:6" x14ac:dyDescent="0.3">
      <c r="A81" s="64" t="s">
        <v>234</v>
      </c>
      <c r="B81" s="64" t="s">
        <v>241</v>
      </c>
      <c r="C81" s="64" t="s">
        <v>51</v>
      </c>
      <c r="D81" s="64" t="s">
        <v>378</v>
      </c>
      <c r="E81" s="64" t="s">
        <v>236</v>
      </c>
      <c r="F81" s="64">
        <v>321.51890624999999</v>
      </c>
    </row>
    <row r="82" spans="1:6" x14ac:dyDescent="0.3">
      <c r="A82" s="64" t="s">
        <v>234</v>
      </c>
      <c r="B82" s="64" t="s">
        <v>241</v>
      </c>
      <c r="C82" s="64" t="s">
        <v>22</v>
      </c>
      <c r="D82" s="64" t="s">
        <v>414</v>
      </c>
      <c r="E82" s="64" t="s">
        <v>236</v>
      </c>
      <c r="F82" s="64">
        <v>8.8944804687500003</v>
      </c>
    </row>
    <row r="83" spans="1:6" x14ac:dyDescent="0.3">
      <c r="A83" s="64" t="s">
        <v>234</v>
      </c>
      <c r="B83" s="64" t="s">
        <v>241</v>
      </c>
      <c r="C83" s="64" t="s">
        <v>22</v>
      </c>
      <c r="D83" s="64" t="s">
        <v>415</v>
      </c>
      <c r="E83" s="64" t="s">
        <v>236</v>
      </c>
      <c r="F83" s="64">
        <v>17.919759765624999</v>
      </c>
    </row>
    <row r="84" spans="1:6" x14ac:dyDescent="0.3">
      <c r="A84" s="64" t="s">
        <v>234</v>
      </c>
      <c r="B84" s="64" t="s">
        <v>241</v>
      </c>
      <c r="C84" s="64" t="s">
        <v>22</v>
      </c>
      <c r="D84" s="64" t="s">
        <v>416</v>
      </c>
      <c r="E84" s="64" t="s">
        <v>236</v>
      </c>
      <c r="F84" s="64">
        <v>9.4132265625000002</v>
      </c>
    </row>
    <row r="85" spans="1:6" x14ac:dyDescent="0.3">
      <c r="A85" s="64" t="s">
        <v>234</v>
      </c>
      <c r="B85" s="64" t="s">
        <v>241</v>
      </c>
      <c r="C85" s="64" t="s">
        <v>22</v>
      </c>
      <c r="D85" s="64" t="s">
        <v>417</v>
      </c>
      <c r="E85" s="64" t="s">
        <v>236</v>
      </c>
      <c r="F85" s="64">
        <v>17.659730468749999</v>
      </c>
    </row>
    <row r="86" spans="1:6" x14ac:dyDescent="0.3">
      <c r="A86" s="64" t="s">
        <v>234</v>
      </c>
      <c r="B86" s="64" t="s">
        <v>241</v>
      </c>
      <c r="C86" s="64" t="s">
        <v>22</v>
      </c>
      <c r="D86" s="64" t="s">
        <v>418</v>
      </c>
      <c r="E86" s="64" t="s">
        <v>236</v>
      </c>
      <c r="F86" s="64">
        <v>0.38089675903320308</v>
      </c>
    </row>
    <row r="87" spans="1:6" x14ac:dyDescent="0.3">
      <c r="A87" s="64" t="s">
        <v>234</v>
      </c>
      <c r="B87" s="64" t="s">
        <v>241</v>
      </c>
      <c r="C87" s="64" t="s">
        <v>22</v>
      </c>
      <c r="D87" s="64" t="s">
        <v>419</v>
      </c>
      <c r="E87" s="64" t="s">
        <v>236</v>
      </c>
      <c r="F87" s="64">
        <v>1.736372802734375</v>
      </c>
    </row>
    <row r="88" spans="1:6" x14ac:dyDescent="0.3">
      <c r="A88" s="64" t="s">
        <v>234</v>
      </c>
      <c r="B88" s="64" t="s">
        <v>241</v>
      </c>
      <c r="C88" s="64" t="s">
        <v>22</v>
      </c>
      <c r="D88" s="64" t="s">
        <v>420</v>
      </c>
      <c r="E88" s="64" t="s">
        <v>236</v>
      </c>
      <c r="F88" s="64">
        <v>227.28623437499999</v>
      </c>
    </row>
    <row r="89" spans="1:6" x14ac:dyDescent="0.3">
      <c r="A89" s="64" t="s">
        <v>234</v>
      </c>
      <c r="B89" s="64" t="s">
        <v>241</v>
      </c>
      <c r="C89" s="64" t="s">
        <v>22</v>
      </c>
      <c r="D89" s="64" t="s">
        <v>421</v>
      </c>
      <c r="E89" s="64" t="s">
        <v>236</v>
      </c>
      <c r="F89" s="64">
        <v>50.080554687499998</v>
      </c>
    </row>
    <row r="90" spans="1:6" x14ac:dyDescent="0.3">
      <c r="A90" s="64" t="s">
        <v>234</v>
      </c>
      <c r="B90" s="64" t="s">
        <v>241</v>
      </c>
      <c r="C90" s="64" t="s">
        <v>22</v>
      </c>
      <c r="D90" s="64" t="s">
        <v>422</v>
      </c>
      <c r="E90" s="64" t="s">
        <v>236</v>
      </c>
      <c r="F90" s="64">
        <v>129.68126562500001</v>
      </c>
    </row>
    <row r="91" spans="1:6" x14ac:dyDescent="0.3">
      <c r="A91" s="64" t="s">
        <v>234</v>
      </c>
      <c r="B91" s="64" t="s">
        <v>241</v>
      </c>
      <c r="C91" s="64" t="s">
        <v>22</v>
      </c>
      <c r="D91" s="64" t="s">
        <v>384</v>
      </c>
      <c r="E91" s="64" t="s">
        <v>236</v>
      </c>
      <c r="F91" s="64">
        <v>72.78450414050603</v>
      </c>
    </row>
    <row r="92" spans="1:6" x14ac:dyDescent="0.3">
      <c r="A92" s="64" t="s">
        <v>234</v>
      </c>
      <c r="B92" s="64" t="s">
        <v>241</v>
      </c>
      <c r="C92" s="64" t="s">
        <v>22</v>
      </c>
      <c r="D92" s="64" t="s">
        <v>383</v>
      </c>
      <c r="E92" s="64" t="s">
        <v>236</v>
      </c>
      <c r="F92" s="64">
        <v>1.9159531122809581</v>
      </c>
    </row>
    <row r="93" spans="1:6" x14ac:dyDescent="0.3">
      <c r="A93" s="64" t="s">
        <v>234</v>
      </c>
      <c r="B93" s="64" t="s">
        <v>241</v>
      </c>
      <c r="C93" s="64" t="s">
        <v>22</v>
      </c>
      <c r="D93" s="64" t="s">
        <v>382</v>
      </c>
      <c r="E93" s="64" t="s">
        <v>236</v>
      </c>
      <c r="F93" s="64">
        <v>0</v>
      </c>
    </row>
    <row r="94" spans="1:6" x14ac:dyDescent="0.3">
      <c r="A94" s="64" t="s">
        <v>234</v>
      </c>
      <c r="B94" s="64" t="s">
        <v>241</v>
      </c>
      <c r="C94" s="64" t="s">
        <v>22</v>
      </c>
      <c r="D94" s="64" t="s">
        <v>381</v>
      </c>
      <c r="E94" s="64" t="s">
        <v>236</v>
      </c>
      <c r="F94" s="64">
        <v>100.8002105636597</v>
      </c>
    </row>
    <row r="95" spans="1:6" x14ac:dyDescent="0.3">
      <c r="A95" s="64" t="s">
        <v>234</v>
      </c>
      <c r="B95" s="64" t="s">
        <v>241</v>
      </c>
      <c r="C95" s="64" t="s">
        <v>22</v>
      </c>
      <c r="D95" s="64" t="s">
        <v>380</v>
      </c>
      <c r="E95" s="64" t="s">
        <v>236</v>
      </c>
      <c r="F95" s="64">
        <v>56.541424102783203</v>
      </c>
    </row>
    <row r="96" spans="1:6" x14ac:dyDescent="0.3">
      <c r="A96" s="64" t="s">
        <v>234</v>
      </c>
      <c r="B96" s="64" t="s">
        <v>241</v>
      </c>
      <c r="C96" s="64" t="s">
        <v>22</v>
      </c>
      <c r="D96" s="64" t="s">
        <v>379</v>
      </c>
      <c r="E96" s="64" t="s">
        <v>236</v>
      </c>
      <c r="F96" s="64">
        <v>66.891189032629285</v>
      </c>
    </row>
    <row r="97" spans="1:6" x14ac:dyDescent="0.3">
      <c r="A97" s="64" t="s">
        <v>234</v>
      </c>
      <c r="B97" s="64" t="s">
        <v>241</v>
      </c>
      <c r="C97" s="64" t="s">
        <v>22</v>
      </c>
      <c r="D97" s="64" t="s">
        <v>378</v>
      </c>
      <c r="E97" s="64" t="s">
        <v>236</v>
      </c>
      <c r="F97" s="64">
        <v>50.132660156249997</v>
      </c>
    </row>
    <row r="98" spans="1:6" x14ac:dyDescent="0.3">
      <c r="A98" s="64" t="s">
        <v>234</v>
      </c>
      <c r="B98" s="64" t="s">
        <v>241</v>
      </c>
      <c r="C98" s="64" t="s">
        <v>54</v>
      </c>
      <c r="D98" s="64" t="s">
        <v>414</v>
      </c>
      <c r="E98" s="64" t="s">
        <v>236</v>
      </c>
      <c r="F98" s="64">
        <v>1.1937978515625001</v>
      </c>
    </row>
    <row r="99" spans="1:6" x14ac:dyDescent="0.3">
      <c r="A99" s="64" t="s">
        <v>234</v>
      </c>
      <c r="B99" s="64" t="s">
        <v>241</v>
      </c>
      <c r="C99" s="64" t="s">
        <v>54</v>
      </c>
      <c r="D99" s="64" t="s">
        <v>415</v>
      </c>
      <c r="E99" s="64" t="s">
        <v>236</v>
      </c>
      <c r="F99" s="64">
        <v>6.5869375000000003</v>
      </c>
    </row>
    <row r="100" spans="1:6" x14ac:dyDescent="0.3">
      <c r="A100" s="64" t="s">
        <v>234</v>
      </c>
      <c r="B100" s="64" t="s">
        <v>241</v>
      </c>
      <c r="C100" s="64" t="s">
        <v>54</v>
      </c>
      <c r="D100" s="64" t="s">
        <v>416</v>
      </c>
      <c r="E100" s="64" t="s">
        <v>236</v>
      </c>
      <c r="F100" s="64">
        <v>4.6566362304687514</v>
      </c>
    </row>
    <row r="101" spans="1:6" x14ac:dyDescent="0.3">
      <c r="A101" s="64" t="s">
        <v>234</v>
      </c>
      <c r="B101" s="64" t="s">
        <v>241</v>
      </c>
      <c r="C101" s="64" t="s">
        <v>54</v>
      </c>
      <c r="D101" s="64" t="s">
        <v>417</v>
      </c>
      <c r="E101" s="64" t="s">
        <v>236</v>
      </c>
      <c r="F101" s="64">
        <v>8.0087597656249994</v>
      </c>
    </row>
    <row r="102" spans="1:6" x14ac:dyDescent="0.3">
      <c r="A102" s="64" t="s">
        <v>234</v>
      </c>
      <c r="B102" s="64" t="s">
        <v>241</v>
      </c>
      <c r="C102" s="64" t="s">
        <v>54</v>
      </c>
      <c r="D102" s="64" t="s">
        <v>418</v>
      </c>
      <c r="E102" s="64" t="s">
        <v>236</v>
      </c>
      <c r="F102" s="64">
        <v>0.32834890747070311</v>
      </c>
    </row>
    <row r="103" spans="1:6" x14ac:dyDescent="0.3">
      <c r="A103" s="64" t="s">
        <v>234</v>
      </c>
      <c r="B103" s="64" t="s">
        <v>241</v>
      </c>
      <c r="C103" s="64" t="s">
        <v>54</v>
      </c>
      <c r="D103" s="64" t="s">
        <v>419</v>
      </c>
      <c r="E103" s="64" t="s">
        <v>236</v>
      </c>
      <c r="F103" s="64">
        <v>2.7704404296875</v>
      </c>
    </row>
    <row r="104" spans="1:6" x14ac:dyDescent="0.3">
      <c r="A104" s="64" t="s">
        <v>234</v>
      </c>
      <c r="B104" s="64" t="s">
        <v>241</v>
      </c>
      <c r="C104" s="64" t="s">
        <v>54</v>
      </c>
      <c r="D104" s="64" t="s">
        <v>420</v>
      </c>
      <c r="E104" s="64" t="s">
        <v>236</v>
      </c>
      <c r="F104" s="64">
        <v>73.390546874999998</v>
      </c>
    </row>
    <row r="105" spans="1:6" x14ac:dyDescent="0.3">
      <c r="A105" s="64" t="s">
        <v>234</v>
      </c>
      <c r="B105" s="64" t="s">
        <v>241</v>
      </c>
      <c r="C105" s="64" t="s">
        <v>54</v>
      </c>
      <c r="D105" s="64" t="s">
        <v>421</v>
      </c>
      <c r="E105" s="64" t="s">
        <v>236</v>
      </c>
      <c r="F105" s="64">
        <v>16.514035156249999</v>
      </c>
    </row>
    <row r="106" spans="1:6" x14ac:dyDescent="0.3">
      <c r="A106" s="64" t="s">
        <v>234</v>
      </c>
      <c r="B106" s="64" t="s">
        <v>241</v>
      </c>
      <c r="C106" s="64" t="s">
        <v>54</v>
      </c>
      <c r="D106" s="64" t="s">
        <v>422</v>
      </c>
      <c r="E106" s="64" t="s">
        <v>236</v>
      </c>
      <c r="F106" s="64">
        <v>35.122828124999998</v>
      </c>
    </row>
    <row r="107" spans="1:6" x14ac:dyDescent="0.3">
      <c r="A107" s="64" t="s">
        <v>234</v>
      </c>
      <c r="B107" s="64" t="s">
        <v>241</v>
      </c>
      <c r="C107" s="64" t="s">
        <v>54</v>
      </c>
      <c r="D107" s="64" t="s">
        <v>384</v>
      </c>
      <c r="E107" s="64" t="s">
        <v>236</v>
      </c>
      <c r="F107" s="64">
        <v>19.472357077214451</v>
      </c>
    </row>
    <row r="108" spans="1:6" x14ac:dyDescent="0.3">
      <c r="A108" s="64" t="s">
        <v>234</v>
      </c>
      <c r="B108" s="64" t="s">
        <v>241</v>
      </c>
      <c r="C108" s="64" t="s">
        <v>54</v>
      </c>
      <c r="D108" s="64" t="s">
        <v>383</v>
      </c>
      <c r="E108" s="64" t="s">
        <v>236</v>
      </c>
      <c r="F108" s="64">
        <v>1.848128509370548</v>
      </c>
    </row>
    <row r="109" spans="1:6" x14ac:dyDescent="0.3">
      <c r="A109" s="64" t="s">
        <v>234</v>
      </c>
      <c r="B109" s="64" t="s">
        <v>241</v>
      </c>
      <c r="C109" s="64" t="s">
        <v>54</v>
      </c>
      <c r="D109" s="64" t="s">
        <v>382</v>
      </c>
      <c r="E109" s="64" t="s">
        <v>236</v>
      </c>
      <c r="F109" s="64">
        <v>0</v>
      </c>
    </row>
    <row r="110" spans="1:6" x14ac:dyDescent="0.3">
      <c r="A110" s="64" t="s">
        <v>234</v>
      </c>
      <c r="B110" s="64" t="s">
        <v>241</v>
      </c>
      <c r="C110" s="64" t="s">
        <v>54</v>
      </c>
      <c r="D110" s="64" t="s">
        <v>381</v>
      </c>
      <c r="E110" s="64" t="s">
        <v>236</v>
      </c>
      <c r="F110" s="64">
        <v>45.407444396972657</v>
      </c>
    </row>
    <row r="111" spans="1:6" x14ac:dyDescent="0.3">
      <c r="A111" s="64" t="s">
        <v>234</v>
      </c>
      <c r="B111" s="64" t="s">
        <v>241</v>
      </c>
      <c r="C111" s="64" t="s">
        <v>54</v>
      </c>
      <c r="D111" s="64" t="s">
        <v>380</v>
      </c>
      <c r="E111" s="64" t="s">
        <v>236</v>
      </c>
      <c r="F111" s="64">
        <v>19.268851867675782</v>
      </c>
    </row>
    <row r="112" spans="1:6" x14ac:dyDescent="0.3">
      <c r="A112" s="64" t="s">
        <v>234</v>
      </c>
      <c r="B112" s="64" t="s">
        <v>241</v>
      </c>
      <c r="C112" s="64" t="s">
        <v>54</v>
      </c>
      <c r="D112" s="64" t="s">
        <v>379</v>
      </c>
      <c r="E112" s="64" t="s">
        <v>236</v>
      </c>
      <c r="F112" s="64">
        <v>45.014127408239901</v>
      </c>
    </row>
    <row r="113" spans="1:6" x14ac:dyDescent="0.3">
      <c r="A113" s="64" t="s">
        <v>234</v>
      </c>
      <c r="B113" s="64" t="s">
        <v>241</v>
      </c>
      <c r="C113" s="64" t="s">
        <v>54</v>
      </c>
      <c r="D113" s="64" t="s">
        <v>378</v>
      </c>
      <c r="E113" s="64" t="s">
        <v>236</v>
      </c>
      <c r="F113" s="64">
        <v>55.876734374999998</v>
      </c>
    </row>
    <row r="114" spans="1:6" x14ac:dyDescent="0.3">
      <c r="A114" s="64" t="s">
        <v>234</v>
      </c>
      <c r="B114" s="64" t="s">
        <v>241</v>
      </c>
      <c r="C114" s="64" t="s">
        <v>50</v>
      </c>
      <c r="D114" s="64" t="s">
        <v>414</v>
      </c>
      <c r="E114" s="64" t="s">
        <v>236</v>
      </c>
      <c r="F114" s="64">
        <v>2.8625317382812501</v>
      </c>
    </row>
    <row r="115" spans="1:6" x14ac:dyDescent="0.3">
      <c r="A115" s="64" t="s">
        <v>234</v>
      </c>
      <c r="B115" s="64" t="s">
        <v>241</v>
      </c>
      <c r="C115" s="64" t="s">
        <v>50</v>
      </c>
      <c r="D115" s="64" t="s">
        <v>415</v>
      </c>
      <c r="E115" s="64" t="s">
        <v>236</v>
      </c>
      <c r="F115" s="64">
        <v>8.8477978515625004</v>
      </c>
    </row>
    <row r="116" spans="1:6" x14ac:dyDescent="0.3">
      <c r="A116" s="64" t="s">
        <v>234</v>
      </c>
      <c r="B116" s="64" t="s">
        <v>241</v>
      </c>
      <c r="C116" s="64" t="s">
        <v>50</v>
      </c>
      <c r="D116" s="64" t="s">
        <v>416</v>
      </c>
      <c r="E116" s="64" t="s">
        <v>236</v>
      </c>
      <c r="F116" s="64">
        <v>5.8483876953124998</v>
      </c>
    </row>
    <row r="117" spans="1:6" x14ac:dyDescent="0.3">
      <c r="A117" s="64" t="s">
        <v>234</v>
      </c>
      <c r="B117" s="64" t="s">
        <v>241</v>
      </c>
      <c r="C117" s="64" t="s">
        <v>50</v>
      </c>
      <c r="D117" s="64" t="s">
        <v>417</v>
      </c>
      <c r="E117" s="64" t="s">
        <v>236</v>
      </c>
      <c r="F117" s="64">
        <v>6.8954921875000004</v>
      </c>
    </row>
    <row r="118" spans="1:6" x14ac:dyDescent="0.3">
      <c r="A118" s="64" t="s">
        <v>234</v>
      </c>
      <c r="B118" s="64" t="s">
        <v>241</v>
      </c>
      <c r="C118" s="64" t="s">
        <v>50</v>
      </c>
      <c r="D118" s="64" t="s">
        <v>418</v>
      </c>
      <c r="E118" s="64" t="s">
        <v>236</v>
      </c>
      <c r="F118" s="64">
        <v>0.38290338134765628</v>
      </c>
    </row>
    <row r="119" spans="1:6" x14ac:dyDescent="0.3">
      <c r="A119" s="64" t="s">
        <v>234</v>
      </c>
      <c r="B119" s="64" t="s">
        <v>241</v>
      </c>
      <c r="C119" s="64" t="s">
        <v>50</v>
      </c>
      <c r="D119" s="64" t="s">
        <v>419</v>
      </c>
      <c r="E119" s="64" t="s">
        <v>236</v>
      </c>
      <c r="F119" s="64">
        <v>3.4696901855468751</v>
      </c>
    </row>
    <row r="120" spans="1:6" x14ac:dyDescent="0.3">
      <c r="A120" s="64" t="s">
        <v>234</v>
      </c>
      <c r="B120" s="64" t="s">
        <v>241</v>
      </c>
      <c r="C120" s="64" t="s">
        <v>50</v>
      </c>
      <c r="D120" s="64" t="s">
        <v>420</v>
      </c>
      <c r="E120" s="64" t="s">
        <v>236</v>
      </c>
      <c r="F120" s="64">
        <v>59.641171874999998</v>
      </c>
    </row>
    <row r="121" spans="1:6" x14ac:dyDescent="0.3">
      <c r="A121" s="64" t="s">
        <v>234</v>
      </c>
      <c r="B121" s="64" t="s">
        <v>241</v>
      </c>
      <c r="C121" s="64" t="s">
        <v>50</v>
      </c>
      <c r="D121" s="64" t="s">
        <v>421</v>
      </c>
      <c r="E121" s="64" t="s">
        <v>236</v>
      </c>
      <c r="F121" s="64">
        <v>15.9438212890625</v>
      </c>
    </row>
    <row r="122" spans="1:6" x14ac:dyDescent="0.3">
      <c r="A122" s="64" t="s">
        <v>234</v>
      </c>
      <c r="B122" s="64" t="s">
        <v>241</v>
      </c>
      <c r="C122" s="64" t="s">
        <v>50</v>
      </c>
      <c r="D122" s="64" t="s">
        <v>422</v>
      </c>
      <c r="E122" s="64" t="s">
        <v>236</v>
      </c>
      <c r="F122" s="64">
        <v>10.865979492187501</v>
      </c>
    </row>
    <row r="123" spans="1:6" x14ac:dyDescent="0.3">
      <c r="A123" s="64" t="s">
        <v>234</v>
      </c>
      <c r="B123" s="64" t="s">
        <v>241</v>
      </c>
      <c r="C123" s="64" t="s">
        <v>50</v>
      </c>
      <c r="D123" s="64" t="s">
        <v>384</v>
      </c>
      <c r="E123" s="64" t="s">
        <v>236</v>
      </c>
      <c r="F123" s="64">
        <v>21.39693142606539</v>
      </c>
    </row>
    <row r="124" spans="1:6" x14ac:dyDescent="0.3">
      <c r="A124" s="64" t="s">
        <v>234</v>
      </c>
      <c r="B124" s="64" t="s">
        <v>241</v>
      </c>
      <c r="C124" s="64" t="s">
        <v>50</v>
      </c>
      <c r="D124" s="64" t="s">
        <v>383</v>
      </c>
      <c r="E124" s="64" t="s">
        <v>236</v>
      </c>
      <c r="F124" s="64">
        <v>1.703750715241052</v>
      </c>
    </row>
    <row r="125" spans="1:6" x14ac:dyDescent="0.3">
      <c r="A125" s="64" t="s">
        <v>234</v>
      </c>
      <c r="B125" s="64" t="s">
        <v>241</v>
      </c>
      <c r="C125" s="64" t="s">
        <v>50</v>
      </c>
      <c r="D125" s="64" t="s">
        <v>382</v>
      </c>
      <c r="E125" s="64" t="s">
        <v>236</v>
      </c>
      <c r="F125" s="64">
        <v>0</v>
      </c>
    </row>
    <row r="126" spans="1:6" x14ac:dyDescent="0.3">
      <c r="A126" s="64" t="s">
        <v>234</v>
      </c>
      <c r="B126" s="64" t="s">
        <v>241</v>
      </c>
      <c r="C126" s="64" t="s">
        <v>50</v>
      </c>
      <c r="D126" s="64" t="s">
        <v>381</v>
      </c>
      <c r="E126" s="64" t="s">
        <v>236</v>
      </c>
      <c r="F126" s="64">
        <v>24.373874877929691</v>
      </c>
    </row>
    <row r="127" spans="1:6" x14ac:dyDescent="0.3">
      <c r="A127" s="64" t="s">
        <v>234</v>
      </c>
      <c r="B127" s="64" t="s">
        <v>241</v>
      </c>
      <c r="C127" s="64" t="s">
        <v>50</v>
      </c>
      <c r="D127" s="64" t="s">
        <v>380</v>
      </c>
      <c r="E127" s="64" t="s">
        <v>236</v>
      </c>
      <c r="F127" s="64">
        <v>18.975125638961789</v>
      </c>
    </row>
    <row r="128" spans="1:6" x14ac:dyDescent="0.3">
      <c r="A128" s="64" t="s">
        <v>234</v>
      </c>
      <c r="B128" s="64" t="s">
        <v>241</v>
      </c>
      <c r="C128" s="64" t="s">
        <v>50</v>
      </c>
      <c r="D128" s="64" t="s">
        <v>379</v>
      </c>
      <c r="E128" s="64" t="s">
        <v>236</v>
      </c>
      <c r="F128" s="64">
        <v>41.592992691548801</v>
      </c>
    </row>
    <row r="129" spans="1:6" x14ac:dyDescent="0.3">
      <c r="A129" s="64" t="s">
        <v>234</v>
      </c>
      <c r="B129" s="64" t="s">
        <v>241</v>
      </c>
      <c r="C129" s="64" t="s">
        <v>50</v>
      </c>
      <c r="D129" s="64" t="s">
        <v>378</v>
      </c>
      <c r="E129" s="64" t="s">
        <v>236</v>
      </c>
      <c r="F129" s="64">
        <v>184.72515625</v>
      </c>
    </row>
    <row r="130" spans="1:6" x14ac:dyDescent="0.3">
      <c r="A130" s="64" t="s">
        <v>234</v>
      </c>
      <c r="B130" s="64" t="s">
        <v>241</v>
      </c>
      <c r="C130" s="64" t="s">
        <v>34</v>
      </c>
      <c r="D130" s="64" t="s">
        <v>414</v>
      </c>
      <c r="E130" s="64" t="s">
        <v>236</v>
      </c>
      <c r="F130" s="64">
        <v>1.069986450195312</v>
      </c>
    </row>
    <row r="131" spans="1:6" x14ac:dyDescent="0.3">
      <c r="A131" s="64" t="s">
        <v>234</v>
      </c>
      <c r="B131" s="64" t="s">
        <v>241</v>
      </c>
      <c r="C131" s="64" t="s">
        <v>34</v>
      </c>
      <c r="D131" s="64" t="s">
        <v>415</v>
      </c>
      <c r="E131" s="64" t="s">
        <v>236</v>
      </c>
      <c r="F131" s="64">
        <v>8.4463124999999994</v>
      </c>
    </row>
    <row r="132" spans="1:6" x14ac:dyDescent="0.3">
      <c r="A132" s="64" t="s">
        <v>234</v>
      </c>
      <c r="B132" s="64" t="s">
        <v>241</v>
      </c>
      <c r="C132" s="64" t="s">
        <v>34</v>
      </c>
      <c r="D132" s="64" t="s">
        <v>416</v>
      </c>
      <c r="E132" s="64" t="s">
        <v>236</v>
      </c>
      <c r="F132" s="64">
        <v>4.6908945312499997</v>
      </c>
    </row>
    <row r="133" spans="1:6" x14ac:dyDescent="0.3">
      <c r="A133" s="64" t="s">
        <v>234</v>
      </c>
      <c r="B133" s="64" t="s">
        <v>241</v>
      </c>
      <c r="C133" s="64" t="s">
        <v>34</v>
      </c>
      <c r="D133" s="64" t="s">
        <v>417</v>
      </c>
      <c r="E133" s="64" t="s">
        <v>236</v>
      </c>
      <c r="F133" s="64">
        <v>5.5096020507812504</v>
      </c>
    </row>
    <row r="134" spans="1:6" x14ac:dyDescent="0.3">
      <c r="A134" s="64" t="s">
        <v>234</v>
      </c>
      <c r="B134" s="64" t="s">
        <v>241</v>
      </c>
      <c r="C134" s="64" t="s">
        <v>34</v>
      </c>
      <c r="D134" s="64" t="s">
        <v>418</v>
      </c>
      <c r="E134" s="64" t="s">
        <v>236</v>
      </c>
      <c r="F134" s="64">
        <v>0.33399517822265617</v>
      </c>
    </row>
    <row r="135" spans="1:6" x14ac:dyDescent="0.3">
      <c r="A135" s="64" t="s">
        <v>234</v>
      </c>
      <c r="B135" s="64" t="s">
        <v>241</v>
      </c>
      <c r="C135" s="64" t="s">
        <v>34</v>
      </c>
      <c r="D135" s="64" t="s">
        <v>419</v>
      </c>
      <c r="E135" s="64" t="s">
        <v>236</v>
      </c>
      <c r="F135" s="64">
        <v>3.211502197265625</v>
      </c>
    </row>
    <row r="136" spans="1:6" x14ac:dyDescent="0.3">
      <c r="A136" s="64" t="s">
        <v>234</v>
      </c>
      <c r="B136" s="64" t="s">
        <v>241</v>
      </c>
      <c r="C136" s="64" t="s">
        <v>34</v>
      </c>
      <c r="D136" s="64" t="s">
        <v>420</v>
      </c>
      <c r="E136" s="64" t="s">
        <v>236</v>
      </c>
      <c r="F136" s="64">
        <v>41.810691406250001</v>
      </c>
    </row>
    <row r="137" spans="1:6" x14ac:dyDescent="0.3">
      <c r="A137" s="64" t="s">
        <v>234</v>
      </c>
      <c r="B137" s="64" t="s">
        <v>241</v>
      </c>
      <c r="C137" s="64" t="s">
        <v>34</v>
      </c>
      <c r="D137" s="64" t="s">
        <v>421</v>
      </c>
      <c r="E137" s="64" t="s">
        <v>236</v>
      </c>
      <c r="F137" s="64">
        <v>7.6995537109374999</v>
      </c>
    </row>
    <row r="138" spans="1:6" x14ac:dyDescent="0.3">
      <c r="A138" s="64" t="s">
        <v>234</v>
      </c>
      <c r="B138" s="64" t="s">
        <v>241</v>
      </c>
      <c r="C138" s="64" t="s">
        <v>34</v>
      </c>
      <c r="D138" s="64" t="s">
        <v>422</v>
      </c>
      <c r="E138" s="64" t="s">
        <v>236</v>
      </c>
      <c r="F138" s="64">
        <v>15.2317080078125</v>
      </c>
    </row>
    <row r="139" spans="1:6" x14ac:dyDescent="0.3">
      <c r="A139" s="64" t="s">
        <v>234</v>
      </c>
      <c r="B139" s="64" t="s">
        <v>241</v>
      </c>
      <c r="C139" s="64" t="s">
        <v>34</v>
      </c>
      <c r="D139" s="64" t="s">
        <v>384</v>
      </c>
      <c r="E139" s="64" t="s">
        <v>236</v>
      </c>
      <c r="F139" s="64">
        <v>13.809049597525849</v>
      </c>
    </row>
    <row r="140" spans="1:6" x14ac:dyDescent="0.3">
      <c r="A140" s="64" t="s">
        <v>234</v>
      </c>
      <c r="B140" s="64" t="s">
        <v>241</v>
      </c>
      <c r="C140" s="64" t="s">
        <v>34</v>
      </c>
      <c r="D140" s="64" t="s">
        <v>383</v>
      </c>
      <c r="E140" s="64" t="s">
        <v>236</v>
      </c>
      <c r="F140" s="64">
        <v>1.302642919177708</v>
      </c>
    </row>
    <row r="141" spans="1:6" x14ac:dyDescent="0.3">
      <c r="A141" s="64" t="s">
        <v>234</v>
      </c>
      <c r="B141" s="64" t="s">
        <v>241</v>
      </c>
      <c r="C141" s="64" t="s">
        <v>34</v>
      </c>
      <c r="D141" s="64" t="s">
        <v>382</v>
      </c>
      <c r="E141" s="64" t="s">
        <v>236</v>
      </c>
      <c r="F141" s="64">
        <v>0</v>
      </c>
    </row>
    <row r="142" spans="1:6" x14ac:dyDescent="0.3">
      <c r="A142" s="64" t="s">
        <v>234</v>
      </c>
      <c r="B142" s="64" t="s">
        <v>241</v>
      </c>
      <c r="C142" s="64" t="s">
        <v>34</v>
      </c>
      <c r="D142" s="64" t="s">
        <v>381</v>
      </c>
      <c r="E142" s="64" t="s">
        <v>236</v>
      </c>
      <c r="F142" s="64">
        <v>31.744715332031252</v>
      </c>
    </row>
    <row r="143" spans="1:6" x14ac:dyDescent="0.3">
      <c r="A143" s="64" t="s">
        <v>234</v>
      </c>
      <c r="B143" s="64" t="s">
        <v>241</v>
      </c>
      <c r="C143" s="64" t="s">
        <v>34</v>
      </c>
      <c r="D143" s="64" t="s">
        <v>380</v>
      </c>
      <c r="E143" s="64" t="s">
        <v>236</v>
      </c>
      <c r="F143" s="64">
        <v>12.817075429916381</v>
      </c>
    </row>
    <row r="144" spans="1:6" x14ac:dyDescent="0.3">
      <c r="A144" s="64" t="s">
        <v>234</v>
      </c>
      <c r="B144" s="64" t="s">
        <v>241</v>
      </c>
      <c r="C144" s="64" t="s">
        <v>34</v>
      </c>
      <c r="D144" s="64" t="s">
        <v>379</v>
      </c>
      <c r="E144" s="64" t="s">
        <v>236</v>
      </c>
      <c r="F144" s="64">
        <v>38.137172744554583</v>
      </c>
    </row>
    <row r="145" spans="1:6" x14ac:dyDescent="0.3">
      <c r="A145" s="64" t="s">
        <v>234</v>
      </c>
      <c r="B145" s="64" t="s">
        <v>241</v>
      </c>
      <c r="C145" s="64" t="s">
        <v>34</v>
      </c>
      <c r="D145" s="64" t="s">
        <v>378</v>
      </c>
      <c r="E145" s="64" t="s">
        <v>236</v>
      </c>
      <c r="F145" s="64">
        <v>41.612878906250003</v>
      </c>
    </row>
    <row r="146" spans="1:6" x14ac:dyDescent="0.3">
      <c r="A146" s="64" t="s">
        <v>234</v>
      </c>
      <c r="B146" s="64" t="s">
        <v>241</v>
      </c>
      <c r="C146" s="64" t="s">
        <v>53</v>
      </c>
      <c r="D146" s="64" t="s">
        <v>414</v>
      </c>
      <c r="E146" s="64" t="s">
        <v>236</v>
      </c>
      <c r="F146" s="64">
        <v>1.35131201171875</v>
      </c>
    </row>
    <row r="147" spans="1:6" x14ac:dyDescent="0.3">
      <c r="A147" s="64" t="s">
        <v>234</v>
      </c>
      <c r="B147" s="64" t="s">
        <v>241</v>
      </c>
      <c r="C147" s="64" t="s">
        <v>53</v>
      </c>
      <c r="D147" s="64" t="s">
        <v>415</v>
      </c>
      <c r="E147" s="64" t="s">
        <v>236</v>
      </c>
      <c r="F147" s="64">
        <v>7.8456308593750004</v>
      </c>
    </row>
    <row r="148" spans="1:6" x14ac:dyDescent="0.3">
      <c r="A148" s="64" t="s">
        <v>234</v>
      </c>
      <c r="B148" s="64" t="s">
        <v>241</v>
      </c>
      <c r="C148" s="64" t="s">
        <v>53</v>
      </c>
      <c r="D148" s="64" t="s">
        <v>416</v>
      </c>
      <c r="E148" s="64" t="s">
        <v>236</v>
      </c>
      <c r="F148" s="64">
        <v>3.8993142089843751</v>
      </c>
    </row>
    <row r="149" spans="1:6" x14ac:dyDescent="0.3">
      <c r="A149" s="64" t="s">
        <v>234</v>
      </c>
      <c r="B149" s="64" t="s">
        <v>241</v>
      </c>
      <c r="C149" s="64" t="s">
        <v>53</v>
      </c>
      <c r="D149" s="64" t="s">
        <v>417</v>
      </c>
      <c r="E149" s="64" t="s">
        <v>236</v>
      </c>
      <c r="F149" s="64">
        <v>10.824718750000001</v>
      </c>
    </row>
    <row r="150" spans="1:6" x14ac:dyDescent="0.3">
      <c r="A150" s="64" t="s">
        <v>234</v>
      </c>
      <c r="B150" s="64" t="s">
        <v>241</v>
      </c>
      <c r="C150" s="64" t="s">
        <v>53</v>
      </c>
      <c r="D150" s="64" t="s">
        <v>418</v>
      </c>
      <c r="E150" s="64" t="s">
        <v>236</v>
      </c>
      <c r="F150" s="64">
        <v>0.32009259033203119</v>
      </c>
    </row>
    <row r="151" spans="1:6" x14ac:dyDescent="0.3">
      <c r="A151" s="64" t="s">
        <v>234</v>
      </c>
      <c r="B151" s="64" t="s">
        <v>241</v>
      </c>
      <c r="C151" s="64" t="s">
        <v>53</v>
      </c>
      <c r="D151" s="64" t="s">
        <v>419</v>
      </c>
      <c r="E151" s="64" t="s">
        <v>236</v>
      </c>
      <c r="F151" s="64">
        <v>2.32881396484375</v>
      </c>
    </row>
    <row r="152" spans="1:6" x14ac:dyDescent="0.3">
      <c r="A152" s="64" t="s">
        <v>234</v>
      </c>
      <c r="B152" s="64" t="s">
        <v>241</v>
      </c>
      <c r="C152" s="64" t="s">
        <v>53</v>
      </c>
      <c r="D152" s="64" t="s">
        <v>420</v>
      </c>
      <c r="E152" s="64" t="s">
        <v>236</v>
      </c>
      <c r="F152" s="64">
        <v>57.539328124999997</v>
      </c>
    </row>
    <row r="153" spans="1:6" x14ac:dyDescent="0.3">
      <c r="A153" s="64" t="s">
        <v>234</v>
      </c>
      <c r="B153" s="64" t="s">
        <v>241</v>
      </c>
      <c r="C153" s="64" t="s">
        <v>53</v>
      </c>
      <c r="D153" s="64" t="s">
        <v>421</v>
      </c>
      <c r="E153" s="64" t="s">
        <v>236</v>
      </c>
      <c r="F153" s="64">
        <v>7.25248486328125</v>
      </c>
    </row>
    <row r="154" spans="1:6" x14ac:dyDescent="0.3">
      <c r="A154" s="64" t="s">
        <v>234</v>
      </c>
      <c r="B154" s="64" t="s">
        <v>241</v>
      </c>
      <c r="C154" s="64" t="s">
        <v>53</v>
      </c>
      <c r="D154" s="64" t="s">
        <v>422</v>
      </c>
      <c r="E154" s="64" t="s">
        <v>236</v>
      </c>
      <c r="F154" s="64">
        <v>14.586702148437499</v>
      </c>
    </row>
    <row r="155" spans="1:6" x14ac:dyDescent="0.3">
      <c r="A155" s="64" t="s">
        <v>234</v>
      </c>
      <c r="B155" s="64" t="s">
        <v>241</v>
      </c>
      <c r="C155" s="64" t="s">
        <v>53</v>
      </c>
      <c r="D155" s="64" t="s">
        <v>384</v>
      </c>
      <c r="E155" s="64" t="s">
        <v>236</v>
      </c>
      <c r="F155" s="64">
        <v>25.0157237930453</v>
      </c>
    </row>
    <row r="156" spans="1:6" x14ac:dyDescent="0.3">
      <c r="A156" s="64" t="s">
        <v>234</v>
      </c>
      <c r="B156" s="64" t="s">
        <v>241</v>
      </c>
      <c r="C156" s="64" t="s">
        <v>53</v>
      </c>
      <c r="D156" s="64" t="s">
        <v>383</v>
      </c>
      <c r="E156" s="64" t="s">
        <v>236</v>
      </c>
      <c r="F156" s="64">
        <v>1.178462318073646</v>
      </c>
    </row>
    <row r="157" spans="1:6" x14ac:dyDescent="0.3">
      <c r="A157" s="64" t="s">
        <v>234</v>
      </c>
      <c r="B157" s="64" t="s">
        <v>241</v>
      </c>
      <c r="C157" s="64" t="s">
        <v>53</v>
      </c>
      <c r="D157" s="64" t="s">
        <v>382</v>
      </c>
      <c r="E157" s="64" t="s">
        <v>236</v>
      </c>
      <c r="F157" s="64">
        <v>0</v>
      </c>
    </row>
    <row r="158" spans="1:6" x14ac:dyDescent="0.3">
      <c r="A158" s="64" t="s">
        <v>234</v>
      </c>
      <c r="B158" s="64" t="s">
        <v>241</v>
      </c>
      <c r="C158" s="64" t="s">
        <v>53</v>
      </c>
      <c r="D158" s="64" t="s">
        <v>381</v>
      </c>
      <c r="E158" s="64" t="s">
        <v>236</v>
      </c>
      <c r="F158" s="64">
        <v>37.650413818359382</v>
      </c>
    </row>
    <row r="159" spans="1:6" x14ac:dyDescent="0.3">
      <c r="A159" s="64" t="s">
        <v>234</v>
      </c>
      <c r="B159" s="64" t="s">
        <v>241</v>
      </c>
      <c r="C159" s="64" t="s">
        <v>53</v>
      </c>
      <c r="D159" s="64" t="s">
        <v>380</v>
      </c>
      <c r="E159" s="64" t="s">
        <v>236</v>
      </c>
      <c r="F159" s="64">
        <v>8.5649253845214837</v>
      </c>
    </row>
    <row r="160" spans="1:6" x14ac:dyDescent="0.3">
      <c r="A160" s="64" t="s">
        <v>234</v>
      </c>
      <c r="B160" s="64" t="s">
        <v>241</v>
      </c>
      <c r="C160" s="64" t="s">
        <v>53</v>
      </c>
      <c r="D160" s="64" t="s">
        <v>379</v>
      </c>
      <c r="E160" s="64" t="s">
        <v>236</v>
      </c>
      <c r="F160" s="64">
        <v>12.733541418505119</v>
      </c>
    </row>
    <row r="161" spans="1:6" x14ac:dyDescent="0.3">
      <c r="A161" s="64" t="s">
        <v>234</v>
      </c>
      <c r="B161" s="64" t="s">
        <v>241</v>
      </c>
      <c r="C161" s="64" t="s">
        <v>53</v>
      </c>
      <c r="D161" s="64" t="s">
        <v>378</v>
      </c>
      <c r="E161" s="64" t="s">
        <v>236</v>
      </c>
      <c r="F161" s="64">
        <v>51.197249999999997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879E2-2D60-4F34-A045-5C1D9D090C68}">
  <sheetPr>
    <tabColor rgb="FFFF8D47"/>
  </sheetPr>
  <dimension ref="A1:J41"/>
  <sheetViews>
    <sheetView workbookViewId="0">
      <selection activeCell="M32" sqref="M32"/>
    </sheetView>
  </sheetViews>
  <sheetFormatPr baseColWidth="10" defaultColWidth="9.109375" defaultRowHeight="14.4" x14ac:dyDescent="0.3"/>
  <cols>
    <col min="1" max="1" width="12.6640625" style="28" customWidth="1"/>
    <col min="2" max="2" width="21.6640625" style="28" customWidth="1"/>
    <col min="3" max="3" width="8.6640625" style="28" customWidth="1"/>
    <col min="4" max="4" width="18.6640625" style="28" customWidth="1"/>
    <col min="5" max="5" width="8.6640625" style="28" customWidth="1"/>
    <col min="6" max="10" width="6.6640625" style="28" customWidth="1"/>
    <col min="11" max="16384" width="9.109375" style="28"/>
  </cols>
  <sheetData>
    <row r="1" spans="1:10" x14ac:dyDescent="0.3">
      <c r="A1" s="26" t="s">
        <v>226</v>
      </c>
      <c r="B1" s="26" t="s">
        <v>227</v>
      </c>
      <c r="C1" s="26" t="s">
        <v>0</v>
      </c>
      <c r="D1" s="26" t="s">
        <v>355</v>
      </c>
      <c r="E1" s="26" t="s">
        <v>8</v>
      </c>
      <c r="F1" s="26" t="s">
        <v>237</v>
      </c>
      <c r="G1" s="26" t="s">
        <v>58</v>
      </c>
      <c r="H1" s="26" t="s">
        <v>59</v>
      </c>
      <c r="I1" s="26" t="s">
        <v>60</v>
      </c>
      <c r="J1" s="26" t="s">
        <v>61</v>
      </c>
    </row>
    <row r="2" spans="1:10" x14ac:dyDescent="0.3">
      <c r="A2" s="28" t="s">
        <v>234</v>
      </c>
      <c r="B2" s="28" t="s">
        <v>241</v>
      </c>
      <c r="C2" s="28" t="s">
        <v>235</v>
      </c>
      <c r="D2" s="28" t="s">
        <v>255</v>
      </c>
      <c r="E2" s="28" t="s">
        <v>236</v>
      </c>
      <c r="F2" s="16">
        <v>0</v>
      </c>
      <c r="G2" s="16">
        <v>0.19055613390915091</v>
      </c>
      <c r="H2" s="16">
        <v>0.67086027170717732</v>
      </c>
      <c r="I2" s="16">
        <v>6.2632724522650234</v>
      </c>
      <c r="J2" s="16">
        <v>12.46220382171869</v>
      </c>
    </row>
    <row r="3" spans="1:10" x14ac:dyDescent="0.3">
      <c r="A3" s="28" t="s">
        <v>234</v>
      </c>
      <c r="B3" s="28" t="s">
        <v>241</v>
      </c>
      <c r="C3" s="28" t="s">
        <v>235</v>
      </c>
      <c r="D3" s="28" t="s">
        <v>256</v>
      </c>
      <c r="E3" s="28" t="s">
        <v>236</v>
      </c>
      <c r="F3" s="16">
        <v>0</v>
      </c>
      <c r="G3" s="16">
        <v>43.3824322552681</v>
      </c>
      <c r="H3" s="16">
        <v>118.85365085363389</v>
      </c>
      <c r="I3" s="16">
        <v>173.44311299324039</v>
      </c>
      <c r="J3" s="16">
        <v>189.5326692428589</v>
      </c>
    </row>
    <row r="4" spans="1:10" x14ac:dyDescent="0.3">
      <c r="A4" s="28" t="s">
        <v>234</v>
      </c>
      <c r="B4" s="28" t="s">
        <v>241</v>
      </c>
      <c r="C4" s="28" t="s">
        <v>235</v>
      </c>
      <c r="D4" s="28" t="s">
        <v>257</v>
      </c>
      <c r="E4" s="28" t="s">
        <v>236</v>
      </c>
      <c r="F4" s="16">
        <v>23.1</v>
      </c>
      <c r="G4" s="16">
        <v>31.904248395919801</v>
      </c>
      <c r="H4" s="16">
        <v>38.930138305664059</v>
      </c>
      <c r="I4" s="16">
        <v>57.281302734374997</v>
      </c>
      <c r="J4" s="16">
        <v>82.523609863281251</v>
      </c>
    </row>
    <row r="5" spans="1:10" x14ac:dyDescent="0.3">
      <c r="A5" s="28" t="s">
        <v>234</v>
      </c>
      <c r="B5" s="28" t="s">
        <v>241</v>
      </c>
      <c r="C5" s="28" t="s">
        <v>235</v>
      </c>
      <c r="D5" s="28" t="s">
        <v>231</v>
      </c>
      <c r="E5" s="28" t="s">
        <v>236</v>
      </c>
      <c r="F5" s="16">
        <v>262</v>
      </c>
      <c r="G5" s="16">
        <v>259.40685156249998</v>
      </c>
      <c r="H5" s="16">
        <v>299.86646484375001</v>
      </c>
      <c r="I5" s="16">
        <v>340.3229287109375</v>
      </c>
      <c r="J5" s="16">
        <v>369.079234375</v>
      </c>
    </row>
    <row r="6" spans="1:10" x14ac:dyDescent="0.3">
      <c r="A6" s="28" t="s">
        <v>234</v>
      </c>
      <c r="B6" s="28" t="s">
        <v>241</v>
      </c>
      <c r="C6" s="28" t="s">
        <v>235</v>
      </c>
      <c r="D6" s="28" t="s">
        <v>232</v>
      </c>
      <c r="E6" s="28" t="s">
        <v>236</v>
      </c>
      <c r="F6" s="16">
        <v>203</v>
      </c>
      <c r="G6" s="16">
        <v>271.52501855468751</v>
      </c>
      <c r="H6" s="16">
        <v>322.9163974609375</v>
      </c>
      <c r="I6" s="16">
        <v>363.36636035156249</v>
      </c>
      <c r="J6" s="16">
        <v>379.26398242187503</v>
      </c>
    </row>
    <row r="7" spans="1:10" x14ac:dyDescent="0.3">
      <c r="A7" s="28" t="s">
        <v>234</v>
      </c>
      <c r="B7" s="28" t="s">
        <v>241</v>
      </c>
      <c r="C7" s="28" t="s">
        <v>235</v>
      </c>
      <c r="D7" s="28" t="s">
        <v>258</v>
      </c>
      <c r="E7" s="28" t="s">
        <v>236</v>
      </c>
      <c r="F7" s="16">
        <v>0</v>
      </c>
      <c r="G7" s="16">
        <v>2.1961109857261181</v>
      </c>
      <c r="H7" s="16">
        <v>15.33625244390965</v>
      </c>
      <c r="I7" s="16">
        <v>36.286844532012942</v>
      </c>
      <c r="J7" s="16">
        <v>58.598386974334723</v>
      </c>
    </row>
    <row r="8" spans="1:10" x14ac:dyDescent="0.3">
      <c r="A8" s="28" t="s">
        <v>234</v>
      </c>
      <c r="B8" s="28" t="s">
        <v>241</v>
      </c>
      <c r="C8" s="28" t="s">
        <v>235</v>
      </c>
      <c r="D8" s="28" t="s">
        <v>259</v>
      </c>
      <c r="E8" s="28" t="s">
        <v>236</v>
      </c>
      <c r="F8" s="16">
        <v>0</v>
      </c>
      <c r="G8" s="16">
        <v>21.492361187130211</v>
      </c>
      <c r="H8" s="16">
        <v>34.388992114067079</v>
      </c>
      <c r="I8" s="16">
        <v>45.161902357339862</v>
      </c>
      <c r="J8" s="16">
        <v>64.37527594149114</v>
      </c>
    </row>
    <row r="9" spans="1:10" x14ac:dyDescent="0.3">
      <c r="A9" s="28" t="s">
        <v>234</v>
      </c>
      <c r="B9" s="28" t="s">
        <v>241</v>
      </c>
      <c r="C9" s="28" t="s">
        <v>235</v>
      </c>
      <c r="D9" s="28" t="s">
        <v>260</v>
      </c>
      <c r="E9" s="28" t="s">
        <v>236</v>
      </c>
      <c r="F9" s="16">
        <v>0</v>
      </c>
      <c r="G9" s="16">
        <v>1.9313207640927279</v>
      </c>
      <c r="H9" s="16">
        <v>13.104386303007599</v>
      </c>
      <c r="I9" s="16">
        <v>32.705141131281849</v>
      </c>
      <c r="J9" s="16">
        <v>55.136989868164058</v>
      </c>
    </row>
    <row r="10" spans="1:10" x14ac:dyDescent="0.3">
      <c r="A10" s="28" t="s">
        <v>234</v>
      </c>
      <c r="B10" s="28" t="s">
        <v>241</v>
      </c>
      <c r="C10" s="28" t="s">
        <v>235</v>
      </c>
      <c r="D10" s="28" t="s">
        <v>233</v>
      </c>
      <c r="E10" s="28" t="s">
        <v>236</v>
      </c>
      <c r="F10" s="16">
        <v>13</v>
      </c>
      <c r="G10" s="16">
        <v>76.143890624999997</v>
      </c>
      <c r="H10" s="16">
        <v>135.80296484375</v>
      </c>
      <c r="I10" s="16">
        <v>186.65890722656249</v>
      </c>
      <c r="J10" s="16">
        <v>206.31606054687501</v>
      </c>
    </row>
    <row r="11" spans="1:10" x14ac:dyDescent="0.3">
      <c r="A11" s="28" t="s">
        <v>234</v>
      </c>
      <c r="B11" s="28" t="s">
        <v>241</v>
      </c>
      <c r="C11" s="28" t="s">
        <v>235</v>
      </c>
      <c r="D11" s="28" t="s">
        <v>261</v>
      </c>
      <c r="E11" s="28" t="s">
        <v>236</v>
      </c>
      <c r="F11" s="16">
        <v>27</v>
      </c>
      <c r="G11" s="16">
        <v>54.644131383383282</v>
      </c>
      <c r="H11" s="16">
        <v>91.682081172811237</v>
      </c>
      <c r="I11" s="16">
        <v>125.1884142317772</v>
      </c>
      <c r="J11" s="16">
        <v>160.41554789733891</v>
      </c>
    </row>
    <row r="12" spans="1:10" x14ac:dyDescent="0.3">
      <c r="A12" s="28" t="s">
        <v>234</v>
      </c>
      <c r="B12" s="28" t="s">
        <v>238</v>
      </c>
      <c r="C12" s="28" t="s">
        <v>235</v>
      </c>
      <c r="D12" s="28" t="s">
        <v>255</v>
      </c>
      <c r="E12" s="28" t="s">
        <v>236</v>
      </c>
      <c r="F12" s="16"/>
      <c r="G12" s="16">
        <v>4.5163575647398833E-2</v>
      </c>
      <c r="H12" s="16">
        <v>4.1252086420953269</v>
      </c>
      <c r="I12" s="16">
        <v>10.13458608072996</v>
      </c>
      <c r="J12" s="16">
        <v>12.92855452537537</v>
      </c>
    </row>
    <row r="13" spans="1:10" x14ac:dyDescent="0.3">
      <c r="A13" s="28" t="s">
        <v>234</v>
      </c>
      <c r="B13" s="28" t="s">
        <v>238</v>
      </c>
      <c r="C13" s="28" t="s">
        <v>235</v>
      </c>
      <c r="D13" s="28" t="s">
        <v>256</v>
      </c>
      <c r="E13" s="28" t="s">
        <v>236</v>
      </c>
      <c r="F13" s="16"/>
      <c r="G13" s="16">
        <v>59.159083297729502</v>
      </c>
      <c r="H13" s="16">
        <v>125.50239134216309</v>
      </c>
      <c r="I13" s="16">
        <v>192.8841047515869</v>
      </c>
      <c r="J13" s="16">
        <v>246.83693180084231</v>
      </c>
    </row>
    <row r="14" spans="1:10" x14ac:dyDescent="0.3">
      <c r="A14" s="28" t="s">
        <v>234</v>
      </c>
      <c r="B14" s="28" t="s">
        <v>238</v>
      </c>
      <c r="C14" s="28" t="s">
        <v>235</v>
      </c>
      <c r="D14" s="28" t="s">
        <v>257</v>
      </c>
      <c r="E14" s="28" t="s">
        <v>236</v>
      </c>
      <c r="F14" s="16"/>
      <c r="G14" s="16">
        <v>39.725813354492189</v>
      </c>
      <c r="H14" s="16">
        <v>50.631655273437502</v>
      </c>
      <c r="I14" s="16">
        <v>57.981591552734379</v>
      </c>
      <c r="J14" s="16">
        <v>61.998322509765629</v>
      </c>
    </row>
    <row r="15" spans="1:10" x14ac:dyDescent="0.3">
      <c r="A15" s="28" t="s">
        <v>234</v>
      </c>
      <c r="B15" s="28" t="s">
        <v>238</v>
      </c>
      <c r="C15" s="28" t="s">
        <v>235</v>
      </c>
      <c r="D15" s="28" t="s">
        <v>231</v>
      </c>
      <c r="E15" s="28" t="s">
        <v>236</v>
      </c>
      <c r="F15" s="16"/>
      <c r="G15" s="16">
        <v>277.01447949218749</v>
      </c>
      <c r="H15" s="16">
        <v>311.40531445312502</v>
      </c>
      <c r="I15" s="16">
        <v>335.90808007812501</v>
      </c>
      <c r="J15" s="16">
        <v>343.78776660156251</v>
      </c>
    </row>
    <row r="16" spans="1:10" x14ac:dyDescent="0.3">
      <c r="A16" s="28" t="s">
        <v>234</v>
      </c>
      <c r="B16" s="28" t="s">
        <v>238</v>
      </c>
      <c r="C16" s="28" t="s">
        <v>235</v>
      </c>
      <c r="D16" s="28" t="s">
        <v>232</v>
      </c>
      <c r="E16" s="28" t="s">
        <v>236</v>
      </c>
      <c r="F16" s="16"/>
      <c r="G16" s="16">
        <v>274.39606640624999</v>
      </c>
      <c r="H16" s="16">
        <v>318.38200390625002</v>
      </c>
      <c r="I16" s="16">
        <v>356.22275292968749</v>
      </c>
      <c r="J16" s="16">
        <v>369.19310351562501</v>
      </c>
    </row>
    <row r="17" spans="1:10" x14ac:dyDescent="0.3">
      <c r="A17" s="28" t="s">
        <v>234</v>
      </c>
      <c r="B17" s="28" t="s">
        <v>238</v>
      </c>
      <c r="C17" s="28" t="s">
        <v>235</v>
      </c>
      <c r="D17" s="28" t="s">
        <v>258</v>
      </c>
      <c r="E17" s="28" t="s">
        <v>236</v>
      </c>
      <c r="F17" s="16"/>
      <c r="G17" s="16">
        <v>4.6864007282257081</v>
      </c>
      <c r="H17" s="16">
        <v>22.282810841560369</v>
      </c>
      <c r="I17" s="16">
        <v>42.463374589920043</v>
      </c>
      <c r="J17" s="16">
        <v>65.400669475555418</v>
      </c>
    </row>
    <row r="18" spans="1:10" x14ac:dyDescent="0.3">
      <c r="A18" s="28" t="s">
        <v>234</v>
      </c>
      <c r="B18" s="28" t="s">
        <v>238</v>
      </c>
      <c r="C18" s="28" t="s">
        <v>235</v>
      </c>
      <c r="D18" s="28" t="s">
        <v>259</v>
      </c>
      <c r="E18" s="28" t="s">
        <v>236</v>
      </c>
      <c r="F18" s="16"/>
      <c r="G18" s="16">
        <v>28.310340413860981</v>
      </c>
      <c r="H18" s="16">
        <v>42.018676737785341</v>
      </c>
      <c r="I18" s="16">
        <v>47.365977641582489</v>
      </c>
      <c r="J18" s="16">
        <v>57.590094083666798</v>
      </c>
    </row>
    <row r="19" spans="1:10" x14ac:dyDescent="0.3">
      <c r="A19" s="28" t="s">
        <v>234</v>
      </c>
      <c r="B19" s="28" t="s">
        <v>238</v>
      </c>
      <c r="C19" s="28" t="s">
        <v>235</v>
      </c>
      <c r="D19" s="28" t="s">
        <v>260</v>
      </c>
      <c r="E19" s="28" t="s">
        <v>236</v>
      </c>
      <c r="F19" s="16"/>
      <c r="G19" s="16">
        <v>0.10879820485413071</v>
      </c>
      <c r="H19" s="16">
        <v>0.16970109528303151</v>
      </c>
      <c r="I19" s="16">
        <v>2.7161309853792188</v>
      </c>
      <c r="J19" s="16">
        <v>13.63891014003754</v>
      </c>
    </row>
    <row r="20" spans="1:10" x14ac:dyDescent="0.3">
      <c r="A20" s="28" t="s">
        <v>234</v>
      </c>
      <c r="B20" s="28" t="s">
        <v>238</v>
      </c>
      <c r="C20" s="28" t="s">
        <v>235</v>
      </c>
      <c r="D20" s="28" t="s">
        <v>233</v>
      </c>
      <c r="E20" s="28" t="s">
        <v>236</v>
      </c>
      <c r="F20" s="16"/>
      <c r="G20" s="16">
        <v>67.279087158203126</v>
      </c>
      <c r="H20" s="16">
        <v>116.24747509765621</v>
      </c>
      <c r="I20" s="16">
        <v>160.68843261718749</v>
      </c>
      <c r="J20" s="16">
        <v>181.44132421875</v>
      </c>
    </row>
    <row r="21" spans="1:10" x14ac:dyDescent="0.3">
      <c r="A21" s="28" t="s">
        <v>234</v>
      </c>
      <c r="B21" s="28" t="s">
        <v>238</v>
      </c>
      <c r="C21" s="28" t="s">
        <v>235</v>
      </c>
      <c r="D21" s="28" t="s">
        <v>261</v>
      </c>
      <c r="E21" s="28" t="s">
        <v>236</v>
      </c>
      <c r="F21" s="16"/>
      <c r="G21" s="16">
        <v>65.000888056302074</v>
      </c>
      <c r="H21" s="16">
        <v>98.0227482077064</v>
      </c>
      <c r="I21" s="16">
        <v>115.84891976928709</v>
      </c>
      <c r="J21" s="16">
        <v>130.58518299903869</v>
      </c>
    </row>
    <row r="22" spans="1:10" x14ac:dyDescent="0.3">
      <c r="A22" s="28" t="s">
        <v>234</v>
      </c>
      <c r="B22" s="28" t="s">
        <v>239</v>
      </c>
      <c r="C22" s="28" t="s">
        <v>235</v>
      </c>
      <c r="D22" s="28" t="s">
        <v>255</v>
      </c>
      <c r="E22" s="28" t="s">
        <v>236</v>
      </c>
      <c r="F22" s="16"/>
      <c r="G22" s="16">
        <v>1.014121261036024</v>
      </c>
      <c r="H22" s="16">
        <v>7.0058835433274513</v>
      </c>
      <c r="I22" s="16">
        <v>13.679197850465769</v>
      </c>
      <c r="J22" s="16">
        <v>16.63943352866173</v>
      </c>
    </row>
    <row r="23" spans="1:10" x14ac:dyDescent="0.3">
      <c r="A23" s="28" t="s">
        <v>234</v>
      </c>
      <c r="B23" s="28" t="s">
        <v>239</v>
      </c>
      <c r="C23" s="28" t="s">
        <v>235</v>
      </c>
      <c r="D23" s="28" t="s">
        <v>256</v>
      </c>
      <c r="E23" s="28" t="s">
        <v>236</v>
      </c>
      <c r="F23" s="16"/>
      <c r="G23" s="16">
        <v>38.384059906005859</v>
      </c>
      <c r="H23" s="16">
        <v>63.870168052673343</v>
      </c>
      <c r="I23" s="16">
        <v>68.38258471298218</v>
      </c>
      <c r="J23" s="16">
        <v>43.789912849426273</v>
      </c>
    </row>
    <row r="24" spans="1:10" x14ac:dyDescent="0.3">
      <c r="A24" s="28" t="s">
        <v>234</v>
      </c>
      <c r="B24" s="28" t="s">
        <v>239</v>
      </c>
      <c r="C24" s="28" t="s">
        <v>235</v>
      </c>
      <c r="D24" s="28" t="s">
        <v>257</v>
      </c>
      <c r="E24" s="28" t="s">
        <v>236</v>
      </c>
      <c r="F24" s="16"/>
      <c r="G24" s="16">
        <v>32.954047943115228</v>
      </c>
      <c r="H24" s="16">
        <v>44.348604492187498</v>
      </c>
      <c r="I24" s="16">
        <v>62.501755371093751</v>
      </c>
      <c r="J24" s="16">
        <v>75.637845458984373</v>
      </c>
    </row>
    <row r="25" spans="1:10" x14ac:dyDescent="0.3">
      <c r="A25" s="28" t="s">
        <v>234</v>
      </c>
      <c r="B25" s="28" t="s">
        <v>239</v>
      </c>
      <c r="C25" s="28" t="s">
        <v>235</v>
      </c>
      <c r="D25" s="28" t="s">
        <v>231</v>
      </c>
      <c r="E25" s="28" t="s">
        <v>236</v>
      </c>
      <c r="F25" s="16"/>
      <c r="G25" s="16">
        <v>256.15983886718749</v>
      </c>
      <c r="H25" s="16">
        <v>293.89628515624997</v>
      </c>
      <c r="I25" s="16">
        <v>344.23551953125002</v>
      </c>
      <c r="J25" s="16">
        <v>369.9323681640625</v>
      </c>
    </row>
    <row r="26" spans="1:10" x14ac:dyDescent="0.3">
      <c r="A26" s="28" t="s">
        <v>234</v>
      </c>
      <c r="B26" s="28" t="s">
        <v>239</v>
      </c>
      <c r="C26" s="28" t="s">
        <v>235</v>
      </c>
      <c r="D26" s="28" t="s">
        <v>232</v>
      </c>
      <c r="E26" s="28" t="s">
        <v>236</v>
      </c>
      <c r="F26" s="16"/>
      <c r="G26" s="16">
        <v>269.30341210937502</v>
      </c>
      <c r="H26" s="16">
        <v>310.81978222656249</v>
      </c>
      <c r="I26" s="16">
        <v>346.50216113281249</v>
      </c>
      <c r="J26" s="16">
        <v>363.53685742187503</v>
      </c>
    </row>
    <row r="27" spans="1:10" x14ac:dyDescent="0.3">
      <c r="A27" s="28" t="s">
        <v>234</v>
      </c>
      <c r="B27" s="28" t="s">
        <v>239</v>
      </c>
      <c r="C27" s="28" t="s">
        <v>235</v>
      </c>
      <c r="D27" s="28" t="s">
        <v>258</v>
      </c>
      <c r="E27" s="28" t="s">
        <v>236</v>
      </c>
      <c r="F27" s="16"/>
      <c r="G27" s="16">
        <v>3.434455764532089</v>
      </c>
      <c r="H27" s="16">
        <v>22.099552841901779</v>
      </c>
      <c r="I27" s="16">
        <v>46.048867904663084</v>
      </c>
      <c r="J27" s="16">
        <v>67.681095602035526</v>
      </c>
    </row>
    <row r="28" spans="1:10" x14ac:dyDescent="0.3">
      <c r="A28" s="28" t="s">
        <v>234</v>
      </c>
      <c r="B28" s="28" t="s">
        <v>239</v>
      </c>
      <c r="C28" s="28" t="s">
        <v>235</v>
      </c>
      <c r="D28" s="28" t="s">
        <v>259</v>
      </c>
      <c r="E28" s="28" t="s">
        <v>236</v>
      </c>
      <c r="F28" s="16"/>
      <c r="G28" s="16">
        <v>20.244413294076921</v>
      </c>
      <c r="H28" s="16">
        <v>30.561428073406219</v>
      </c>
      <c r="I28" s="16">
        <v>40.440356775045387</v>
      </c>
      <c r="J28" s="16">
        <v>55.134246206045148</v>
      </c>
    </row>
    <row r="29" spans="1:10" x14ac:dyDescent="0.3">
      <c r="A29" s="28" t="s">
        <v>234</v>
      </c>
      <c r="B29" s="28" t="s">
        <v>239</v>
      </c>
      <c r="C29" s="28" t="s">
        <v>235</v>
      </c>
      <c r="D29" s="28" t="s">
        <v>260</v>
      </c>
      <c r="E29" s="28" t="s">
        <v>236</v>
      </c>
      <c r="F29" s="16"/>
      <c r="G29" s="16">
        <v>3.242576665263623</v>
      </c>
      <c r="H29" s="16">
        <v>24.293630011975761</v>
      </c>
      <c r="I29" s="16">
        <v>45.698900007128707</v>
      </c>
      <c r="J29" s="16">
        <v>73.700614927768711</v>
      </c>
    </row>
    <row r="30" spans="1:10" x14ac:dyDescent="0.3">
      <c r="A30" s="28" t="s">
        <v>234</v>
      </c>
      <c r="B30" s="28" t="s">
        <v>239</v>
      </c>
      <c r="C30" s="28" t="s">
        <v>235</v>
      </c>
      <c r="D30" s="28" t="s">
        <v>233</v>
      </c>
      <c r="E30" s="28" t="s">
        <v>236</v>
      </c>
      <c r="F30" s="16"/>
      <c r="G30" s="16">
        <v>39.871059082031252</v>
      </c>
      <c r="H30" s="16">
        <v>69.611052734375008</v>
      </c>
      <c r="I30" s="16">
        <v>113.66783984375</v>
      </c>
      <c r="J30" s="16">
        <v>166.0625478515625</v>
      </c>
    </row>
    <row r="31" spans="1:10" x14ac:dyDescent="0.3">
      <c r="A31" s="28" t="s">
        <v>234</v>
      </c>
      <c r="B31" s="28" t="s">
        <v>239</v>
      </c>
      <c r="C31" s="28" t="s">
        <v>235</v>
      </c>
      <c r="D31" s="28" t="s">
        <v>261</v>
      </c>
      <c r="E31" s="28" t="s">
        <v>236</v>
      </c>
      <c r="F31" s="16"/>
      <c r="G31" s="16">
        <v>39.531191465688217</v>
      </c>
      <c r="H31" s="16">
        <v>83.866248609542851</v>
      </c>
      <c r="I31" s="16">
        <v>117.9718438392639</v>
      </c>
      <c r="J31" s="16">
        <v>164.18301359754801</v>
      </c>
    </row>
    <row r="32" spans="1:10" x14ac:dyDescent="0.3">
      <c r="A32" s="28" t="s">
        <v>234</v>
      </c>
      <c r="B32" s="28" t="s">
        <v>240</v>
      </c>
      <c r="C32" s="28" t="s">
        <v>235</v>
      </c>
      <c r="D32" s="28" t="s">
        <v>255</v>
      </c>
      <c r="E32" s="28" t="s">
        <v>236</v>
      </c>
      <c r="F32" s="16"/>
      <c r="G32" s="16">
        <v>0.36400668855784901</v>
      </c>
      <c r="H32" s="16">
        <v>0.54579179246537401</v>
      </c>
      <c r="I32" s="16">
        <v>6.2266910780034959</v>
      </c>
      <c r="J32" s="16">
        <v>13.38040699829906</v>
      </c>
    </row>
    <row r="33" spans="1:10" x14ac:dyDescent="0.3">
      <c r="A33" s="28" t="s">
        <v>234</v>
      </c>
      <c r="B33" s="28" t="s">
        <v>240</v>
      </c>
      <c r="C33" s="28" t="s">
        <v>235</v>
      </c>
      <c r="D33" s="28" t="s">
        <v>256</v>
      </c>
      <c r="E33" s="28" t="s">
        <v>236</v>
      </c>
      <c r="F33" s="16"/>
      <c r="G33" s="16">
        <v>47.349925094604487</v>
      </c>
      <c r="H33" s="16">
        <v>142.84145983082061</v>
      </c>
      <c r="I33" s="16">
        <v>247.90414321899419</v>
      </c>
      <c r="J33" s="16">
        <v>313.91839709472657</v>
      </c>
    </row>
    <row r="34" spans="1:10" x14ac:dyDescent="0.3">
      <c r="A34" s="28" t="s">
        <v>234</v>
      </c>
      <c r="B34" s="28" t="s">
        <v>240</v>
      </c>
      <c r="C34" s="28" t="s">
        <v>235</v>
      </c>
      <c r="D34" s="28" t="s">
        <v>257</v>
      </c>
      <c r="E34" s="28" t="s">
        <v>236</v>
      </c>
      <c r="F34" s="16"/>
      <c r="G34" s="16">
        <v>42.215852351665497</v>
      </c>
      <c r="H34" s="16">
        <v>47.699901910781861</v>
      </c>
      <c r="I34" s="16">
        <v>62.875844848632809</v>
      </c>
      <c r="J34" s="16">
        <v>73.587983154296879</v>
      </c>
    </row>
    <row r="35" spans="1:10" x14ac:dyDescent="0.3">
      <c r="A35" s="28" t="s">
        <v>234</v>
      </c>
      <c r="B35" s="28" t="s">
        <v>240</v>
      </c>
      <c r="C35" s="28" t="s">
        <v>235</v>
      </c>
      <c r="D35" s="28" t="s">
        <v>231</v>
      </c>
      <c r="E35" s="28" t="s">
        <v>236</v>
      </c>
      <c r="F35" s="16"/>
      <c r="G35" s="16">
        <v>267.34578320312499</v>
      </c>
      <c r="H35" s="16">
        <v>309.53494531249999</v>
      </c>
      <c r="I35" s="16">
        <v>348.248482421875</v>
      </c>
      <c r="J35" s="16">
        <v>366.40626171874999</v>
      </c>
    </row>
    <row r="36" spans="1:10" x14ac:dyDescent="0.3">
      <c r="A36" s="28" t="s">
        <v>234</v>
      </c>
      <c r="B36" s="28" t="s">
        <v>240</v>
      </c>
      <c r="C36" s="28" t="s">
        <v>235</v>
      </c>
      <c r="D36" s="28" t="s">
        <v>232</v>
      </c>
      <c r="E36" s="28" t="s">
        <v>236</v>
      </c>
      <c r="F36" s="16"/>
      <c r="G36" s="16">
        <v>280.81754589843752</v>
      </c>
      <c r="H36" s="16">
        <v>334.24918457031248</v>
      </c>
      <c r="I36" s="16">
        <v>378.586818359375</v>
      </c>
      <c r="J36" s="16">
        <v>396.006607421875</v>
      </c>
    </row>
    <row r="37" spans="1:10" x14ac:dyDescent="0.3">
      <c r="A37" s="28" t="s">
        <v>234</v>
      </c>
      <c r="B37" s="28" t="s">
        <v>240</v>
      </c>
      <c r="C37" s="28" t="s">
        <v>235</v>
      </c>
      <c r="D37" s="28" t="s">
        <v>258</v>
      </c>
      <c r="E37" s="28" t="s">
        <v>236</v>
      </c>
      <c r="F37" s="16"/>
      <c r="G37" s="16">
        <v>3.187935433220118</v>
      </c>
      <c r="H37" s="16">
        <v>16.42337507461011</v>
      </c>
      <c r="I37" s="16">
        <v>33.974039930343629</v>
      </c>
      <c r="J37" s="16">
        <v>50.315591318368917</v>
      </c>
    </row>
    <row r="38" spans="1:10" x14ac:dyDescent="0.3">
      <c r="A38" s="28" t="s">
        <v>234</v>
      </c>
      <c r="B38" s="28" t="s">
        <v>240</v>
      </c>
      <c r="C38" s="28" t="s">
        <v>235</v>
      </c>
      <c r="D38" s="28" t="s">
        <v>259</v>
      </c>
      <c r="E38" s="28" t="s">
        <v>236</v>
      </c>
      <c r="F38" s="16"/>
      <c r="G38" s="16">
        <v>20.658088335752488</v>
      </c>
      <c r="H38" s="16">
        <v>28.467816720247271</v>
      </c>
      <c r="I38" s="16">
        <v>44.537878653526313</v>
      </c>
      <c r="J38" s="16">
        <v>61.455670238137238</v>
      </c>
    </row>
    <row r="39" spans="1:10" x14ac:dyDescent="0.3">
      <c r="A39" s="28" t="s">
        <v>234</v>
      </c>
      <c r="B39" s="28" t="s">
        <v>240</v>
      </c>
      <c r="C39" s="28" t="s">
        <v>235</v>
      </c>
      <c r="D39" s="28" t="s">
        <v>260</v>
      </c>
      <c r="E39" s="28" t="s">
        <v>236</v>
      </c>
      <c r="F39" s="16"/>
      <c r="G39" s="16">
        <v>7.5874183911229478</v>
      </c>
      <c r="H39" s="16">
        <v>21.37633540652611</v>
      </c>
      <c r="I39" s="16">
        <v>40.95631446625292</v>
      </c>
      <c r="J39" s="16">
        <v>63.492914449214943</v>
      </c>
    </row>
    <row r="40" spans="1:10" x14ac:dyDescent="0.3">
      <c r="A40" s="28" t="s">
        <v>234</v>
      </c>
      <c r="B40" s="28" t="s">
        <v>240</v>
      </c>
      <c r="C40" s="28" t="s">
        <v>235</v>
      </c>
      <c r="D40" s="28" t="s">
        <v>233</v>
      </c>
      <c r="E40" s="28" t="s">
        <v>236</v>
      </c>
      <c r="F40" s="16"/>
      <c r="G40" s="16">
        <v>79.061733154296874</v>
      </c>
      <c r="H40" s="16">
        <v>140.6566982421875</v>
      </c>
      <c r="I40" s="16">
        <v>192.1600791015625</v>
      </c>
      <c r="J40" s="16">
        <v>211.89032714843751</v>
      </c>
    </row>
    <row r="41" spans="1:10" x14ac:dyDescent="0.3">
      <c r="A41" s="28" t="s">
        <v>234</v>
      </c>
      <c r="B41" s="28" t="s">
        <v>240</v>
      </c>
      <c r="C41" s="28" t="s">
        <v>235</v>
      </c>
      <c r="D41" s="28" t="s">
        <v>261</v>
      </c>
      <c r="E41" s="28" t="s">
        <v>236</v>
      </c>
      <c r="F41" s="16"/>
      <c r="G41" s="16">
        <v>58.492351924848563</v>
      </c>
      <c r="H41" s="16">
        <v>102.29015461841971</v>
      </c>
      <c r="I41" s="16">
        <v>143.1959155776978</v>
      </c>
      <c r="J41" s="16">
        <v>186.4910536113739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59768-2D3D-457E-A581-0596A25FEB54}">
  <sheetPr>
    <tabColor rgb="FFFF8D47"/>
  </sheetPr>
  <dimension ref="A1:F71"/>
  <sheetViews>
    <sheetView workbookViewId="0">
      <selection activeCell="E28" sqref="A1:F71"/>
    </sheetView>
  </sheetViews>
  <sheetFormatPr baseColWidth="10" defaultColWidth="9.109375" defaultRowHeight="14.4" x14ac:dyDescent="0.3"/>
  <cols>
    <col min="1" max="1" width="12.6640625" style="3" customWidth="1"/>
    <col min="2" max="2" width="21.6640625" style="3" customWidth="1"/>
    <col min="3" max="3" width="10.6640625" style="3" customWidth="1"/>
    <col min="4" max="4" width="21.6640625" style="3" customWidth="1"/>
    <col min="5" max="5" width="8.6640625" style="3" customWidth="1"/>
    <col min="6" max="6" width="6.6640625" style="3" customWidth="1"/>
    <col min="7" max="16384" width="9.109375" style="3"/>
  </cols>
  <sheetData>
    <row r="1" spans="1:6" x14ac:dyDescent="0.3">
      <c r="A1" s="26" t="s">
        <v>226</v>
      </c>
      <c r="B1" s="26" t="s">
        <v>227</v>
      </c>
      <c r="C1" s="26" t="s">
        <v>0</v>
      </c>
      <c r="D1" s="26" t="s">
        <v>355</v>
      </c>
      <c r="E1" s="26" t="s">
        <v>8</v>
      </c>
      <c r="F1" s="26" t="s">
        <v>61</v>
      </c>
    </row>
    <row r="2" spans="1:6" x14ac:dyDescent="0.3">
      <c r="A2" s="64" t="s">
        <v>234</v>
      </c>
      <c r="B2" s="64" t="s">
        <v>241</v>
      </c>
      <c r="C2" s="64" t="s">
        <v>52</v>
      </c>
      <c r="D2" s="64" t="s">
        <v>310</v>
      </c>
      <c r="E2" s="64" t="s">
        <v>236</v>
      </c>
      <c r="F2" s="64">
        <v>1.823519468307495E-3</v>
      </c>
    </row>
    <row r="3" spans="1:6" x14ac:dyDescent="0.3">
      <c r="A3" s="64" t="s">
        <v>234</v>
      </c>
      <c r="B3" s="64" t="s">
        <v>241</v>
      </c>
      <c r="C3" s="64" t="s">
        <v>52</v>
      </c>
      <c r="D3" s="64" t="s">
        <v>423</v>
      </c>
      <c r="E3" s="64" t="s">
        <v>236</v>
      </c>
      <c r="F3" s="64">
        <v>10.89717451803914</v>
      </c>
    </row>
    <row r="4" spans="1:6" x14ac:dyDescent="0.3">
      <c r="A4" s="64" t="s">
        <v>234</v>
      </c>
      <c r="B4" s="64" t="s">
        <v>241</v>
      </c>
      <c r="C4" s="64" t="s">
        <v>52</v>
      </c>
      <c r="D4" s="64" t="s">
        <v>424</v>
      </c>
      <c r="E4" s="64" t="s">
        <v>236</v>
      </c>
      <c r="F4" s="64">
        <v>4.4986965412214639</v>
      </c>
    </row>
    <row r="5" spans="1:6" x14ac:dyDescent="0.3">
      <c r="A5" s="64" t="s">
        <v>234</v>
      </c>
      <c r="B5" s="64" t="s">
        <v>241</v>
      </c>
      <c r="C5" s="64" t="s">
        <v>52</v>
      </c>
      <c r="D5" s="64" t="s">
        <v>425</v>
      </c>
      <c r="E5" s="64" t="s">
        <v>236</v>
      </c>
      <c r="F5" s="64">
        <v>0</v>
      </c>
    </row>
    <row r="6" spans="1:6" x14ac:dyDescent="0.3">
      <c r="A6" s="64" t="s">
        <v>234</v>
      </c>
      <c r="B6" s="64" t="s">
        <v>241</v>
      </c>
      <c r="C6" s="64" t="s">
        <v>52</v>
      </c>
      <c r="D6" s="64" t="s">
        <v>426</v>
      </c>
      <c r="E6" s="64" t="s">
        <v>236</v>
      </c>
      <c r="F6" s="64">
        <v>0</v>
      </c>
    </row>
    <row r="7" spans="1:6" x14ac:dyDescent="0.3">
      <c r="A7" s="64" t="s">
        <v>234</v>
      </c>
      <c r="B7" s="64" t="s">
        <v>241</v>
      </c>
      <c r="C7" s="64" t="s">
        <v>52</v>
      </c>
      <c r="D7" s="64" t="s">
        <v>231</v>
      </c>
      <c r="E7" s="64" t="s">
        <v>236</v>
      </c>
      <c r="F7" s="64">
        <v>0.77889257812500001</v>
      </c>
    </row>
    <row r="8" spans="1:6" x14ac:dyDescent="0.3">
      <c r="A8" s="64" t="s">
        <v>234</v>
      </c>
      <c r="B8" s="64" t="s">
        <v>241</v>
      </c>
      <c r="C8" s="64" t="s">
        <v>52</v>
      </c>
      <c r="D8" s="64" t="s">
        <v>232</v>
      </c>
      <c r="E8" s="64" t="s">
        <v>236</v>
      </c>
      <c r="F8" s="64">
        <v>0.69572711181640623</v>
      </c>
    </row>
    <row r="9" spans="1:6" x14ac:dyDescent="0.3">
      <c r="A9" s="64" t="s">
        <v>234</v>
      </c>
      <c r="B9" s="64" t="s">
        <v>241</v>
      </c>
      <c r="C9" s="64" t="s">
        <v>42</v>
      </c>
      <c r="D9" s="64" t="s">
        <v>310</v>
      </c>
      <c r="E9" s="64" t="s">
        <v>236</v>
      </c>
      <c r="F9" s="64">
        <v>7.1562500000000003E-3</v>
      </c>
    </row>
    <row r="10" spans="1:6" x14ac:dyDescent="0.3">
      <c r="A10" s="64" t="s">
        <v>234</v>
      </c>
      <c r="B10" s="64" t="s">
        <v>241</v>
      </c>
      <c r="C10" s="64" t="s">
        <v>42</v>
      </c>
      <c r="D10" s="64" t="s">
        <v>423</v>
      </c>
      <c r="E10" s="64" t="s">
        <v>236</v>
      </c>
      <c r="F10" s="64">
        <v>22.206931238988979</v>
      </c>
    </row>
    <row r="11" spans="1:6" x14ac:dyDescent="0.3">
      <c r="A11" s="64" t="s">
        <v>234</v>
      </c>
      <c r="B11" s="64" t="s">
        <v>241</v>
      </c>
      <c r="C11" s="64" t="s">
        <v>42</v>
      </c>
      <c r="D11" s="64" t="s">
        <v>424</v>
      </c>
      <c r="E11" s="64" t="s">
        <v>236</v>
      </c>
      <c r="F11" s="64">
        <v>21.844999177685018</v>
      </c>
    </row>
    <row r="12" spans="1:6" x14ac:dyDescent="0.3">
      <c r="A12" s="64" t="s">
        <v>234</v>
      </c>
      <c r="B12" s="64" t="s">
        <v>241</v>
      </c>
      <c r="C12" s="64" t="s">
        <v>42</v>
      </c>
      <c r="D12" s="64" t="s">
        <v>425</v>
      </c>
      <c r="E12" s="64" t="s">
        <v>236</v>
      </c>
      <c r="F12" s="64">
        <v>0</v>
      </c>
    </row>
    <row r="13" spans="1:6" x14ac:dyDescent="0.3">
      <c r="A13" s="64" t="s">
        <v>234</v>
      </c>
      <c r="B13" s="64" t="s">
        <v>241</v>
      </c>
      <c r="C13" s="64" t="s">
        <v>42</v>
      </c>
      <c r="D13" s="64" t="s">
        <v>426</v>
      </c>
      <c r="E13" s="64" t="s">
        <v>236</v>
      </c>
      <c r="F13" s="64">
        <v>0.61193200683593751</v>
      </c>
    </row>
    <row r="14" spans="1:6" x14ac:dyDescent="0.3">
      <c r="A14" s="64" t="s">
        <v>234</v>
      </c>
      <c r="B14" s="64" t="s">
        <v>241</v>
      </c>
      <c r="C14" s="64" t="s">
        <v>42</v>
      </c>
      <c r="D14" s="64" t="s">
        <v>231</v>
      </c>
      <c r="E14" s="64" t="s">
        <v>236</v>
      </c>
      <c r="F14" s="64">
        <v>6.0908051757812496</v>
      </c>
    </row>
    <row r="15" spans="1:6" x14ac:dyDescent="0.3">
      <c r="A15" s="64" t="s">
        <v>234</v>
      </c>
      <c r="B15" s="64" t="s">
        <v>241</v>
      </c>
      <c r="C15" s="64" t="s">
        <v>42</v>
      </c>
      <c r="D15" s="64" t="s">
        <v>232</v>
      </c>
      <c r="E15" s="64" t="s">
        <v>236</v>
      </c>
      <c r="F15" s="64">
        <v>0.62903790283203131</v>
      </c>
    </row>
    <row r="16" spans="1:6" x14ac:dyDescent="0.3">
      <c r="A16" s="64" t="s">
        <v>234</v>
      </c>
      <c r="B16" s="64" t="s">
        <v>241</v>
      </c>
      <c r="C16" s="64" t="s">
        <v>46</v>
      </c>
      <c r="D16" s="64" t="s">
        <v>310</v>
      </c>
      <c r="E16" s="64" t="s">
        <v>236</v>
      </c>
      <c r="F16" s="64">
        <v>3.4947078227996831E-3</v>
      </c>
    </row>
    <row r="17" spans="1:6" x14ac:dyDescent="0.3">
      <c r="A17" s="64" t="s">
        <v>234</v>
      </c>
      <c r="B17" s="64" t="s">
        <v>241</v>
      </c>
      <c r="C17" s="64" t="s">
        <v>46</v>
      </c>
      <c r="D17" s="64" t="s">
        <v>423</v>
      </c>
      <c r="E17" s="64" t="s">
        <v>236</v>
      </c>
      <c r="F17" s="64">
        <v>10.528291318772579</v>
      </c>
    </row>
    <row r="18" spans="1:6" x14ac:dyDescent="0.3">
      <c r="A18" s="64" t="s">
        <v>234</v>
      </c>
      <c r="B18" s="64" t="s">
        <v>241</v>
      </c>
      <c r="C18" s="64" t="s">
        <v>46</v>
      </c>
      <c r="D18" s="64" t="s">
        <v>424</v>
      </c>
      <c r="E18" s="64" t="s">
        <v>236</v>
      </c>
      <c r="F18" s="64">
        <v>32.150336353988237</v>
      </c>
    </row>
    <row r="19" spans="1:6" x14ac:dyDescent="0.3">
      <c r="A19" s="64" t="s">
        <v>234</v>
      </c>
      <c r="B19" s="64" t="s">
        <v>241</v>
      </c>
      <c r="C19" s="64" t="s">
        <v>46</v>
      </c>
      <c r="D19" s="64" t="s">
        <v>425</v>
      </c>
      <c r="E19" s="64" t="s">
        <v>236</v>
      </c>
      <c r="F19" s="64">
        <v>0</v>
      </c>
    </row>
    <row r="20" spans="1:6" x14ac:dyDescent="0.3">
      <c r="A20" s="64" t="s">
        <v>234</v>
      </c>
      <c r="B20" s="64" t="s">
        <v>241</v>
      </c>
      <c r="C20" s="64" t="s">
        <v>46</v>
      </c>
      <c r="D20" s="64" t="s">
        <v>426</v>
      </c>
      <c r="E20" s="64" t="s">
        <v>236</v>
      </c>
      <c r="F20" s="64">
        <v>1.013085266113281</v>
      </c>
    </row>
    <row r="21" spans="1:6" x14ac:dyDescent="0.3">
      <c r="A21" s="64" t="s">
        <v>234</v>
      </c>
      <c r="B21" s="64" t="s">
        <v>241</v>
      </c>
      <c r="C21" s="64" t="s">
        <v>46</v>
      </c>
      <c r="D21" s="64" t="s">
        <v>231</v>
      </c>
      <c r="E21" s="64" t="s">
        <v>236</v>
      </c>
      <c r="F21" s="64">
        <v>7.3134790039062496</v>
      </c>
    </row>
    <row r="22" spans="1:6" x14ac:dyDescent="0.3">
      <c r="A22" s="64" t="s">
        <v>234</v>
      </c>
      <c r="B22" s="64" t="s">
        <v>241</v>
      </c>
      <c r="C22" s="64" t="s">
        <v>46</v>
      </c>
      <c r="D22" s="64" t="s">
        <v>232</v>
      </c>
      <c r="E22" s="64" t="s">
        <v>236</v>
      </c>
      <c r="F22" s="64">
        <v>3.5336987304687502</v>
      </c>
    </row>
    <row r="23" spans="1:6" x14ac:dyDescent="0.3">
      <c r="A23" s="64" t="s">
        <v>234</v>
      </c>
      <c r="B23" s="64" t="s">
        <v>241</v>
      </c>
      <c r="C23" s="64" t="s">
        <v>26</v>
      </c>
      <c r="D23" s="64" t="s">
        <v>310</v>
      </c>
      <c r="E23" s="64" t="s">
        <v>236</v>
      </c>
      <c r="F23" s="64">
        <v>4.0075519680976871E-4</v>
      </c>
    </row>
    <row r="24" spans="1:6" x14ac:dyDescent="0.3">
      <c r="A24" s="64" t="s">
        <v>234</v>
      </c>
      <c r="B24" s="64" t="s">
        <v>241</v>
      </c>
      <c r="C24" s="64" t="s">
        <v>26</v>
      </c>
      <c r="D24" s="64" t="s">
        <v>423</v>
      </c>
      <c r="E24" s="64" t="s">
        <v>236</v>
      </c>
      <c r="F24" s="64">
        <v>13.78083444902795</v>
      </c>
    </row>
    <row r="25" spans="1:6" x14ac:dyDescent="0.3">
      <c r="A25" s="64" t="s">
        <v>234</v>
      </c>
      <c r="B25" s="64" t="s">
        <v>241</v>
      </c>
      <c r="C25" s="64" t="s">
        <v>26</v>
      </c>
      <c r="D25" s="64" t="s">
        <v>424</v>
      </c>
      <c r="E25" s="64" t="s">
        <v>236</v>
      </c>
      <c r="F25" s="64">
        <v>2.044772762397201</v>
      </c>
    </row>
    <row r="26" spans="1:6" x14ac:dyDescent="0.3">
      <c r="A26" s="64" t="s">
        <v>234</v>
      </c>
      <c r="B26" s="64" t="s">
        <v>241</v>
      </c>
      <c r="C26" s="64" t="s">
        <v>26</v>
      </c>
      <c r="D26" s="64" t="s">
        <v>425</v>
      </c>
      <c r="E26" s="64" t="s">
        <v>236</v>
      </c>
      <c r="F26" s="64">
        <v>0</v>
      </c>
    </row>
    <row r="27" spans="1:6" x14ac:dyDescent="0.3">
      <c r="A27" s="64" t="s">
        <v>234</v>
      </c>
      <c r="B27" s="64" t="s">
        <v>241</v>
      </c>
      <c r="C27" s="64" t="s">
        <v>26</v>
      </c>
      <c r="D27" s="64" t="s">
        <v>426</v>
      </c>
      <c r="E27" s="64" t="s">
        <v>236</v>
      </c>
      <c r="F27" s="64">
        <v>0</v>
      </c>
    </row>
    <row r="28" spans="1:6" x14ac:dyDescent="0.3">
      <c r="A28" s="64" t="s">
        <v>234</v>
      </c>
      <c r="B28" s="64" t="s">
        <v>241</v>
      </c>
      <c r="C28" s="64" t="s">
        <v>26</v>
      </c>
      <c r="D28" s="64" t="s">
        <v>231</v>
      </c>
      <c r="E28" s="64" t="s">
        <v>236</v>
      </c>
      <c r="F28" s="64">
        <v>1.92935302734375</v>
      </c>
    </row>
    <row r="29" spans="1:6" x14ac:dyDescent="0.3">
      <c r="A29" s="64" t="s">
        <v>234</v>
      </c>
      <c r="B29" s="64" t="s">
        <v>241</v>
      </c>
      <c r="C29" s="64" t="s">
        <v>26</v>
      </c>
      <c r="D29" s="64" t="s">
        <v>232</v>
      </c>
      <c r="E29" s="64" t="s">
        <v>236</v>
      </c>
      <c r="F29" s="64">
        <v>0.2406404724121094</v>
      </c>
    </row>
    <row r="30" spans="1:6" x14ac:dyDescent="0.3">
      <c r="A30" s="64" t="s">
        <v>234</v>
      </c>
      <c r="B30" s="64" t="s">
        <v>241</v>
      </c>
      <c r="C30" s="64" t="s">
        <v>51</v>
      </c>
      <c r="D30" s="64" t="s">
        <v>310</v>
      </c>
      <c r="E30" s="64" t="s">
        <v>236</v>
      </c>
      <c r="F30" s="64">
        <v>5.5460324287414549E-3</v>
      </c>
    </row>
    <row r="31" spans="1:6" x14ac:dyDescent="0.3">
      <c r="A31" s="64" t="s">
        <v>234</v>
      </c>
      <c r="B31" s="64" t="s">
        <v>241</v>
      </c>
      <c r="C31" s="64" t="s">
        <v>51</v>
      </c>
      <c r="D31" s="64" t="s">
        <v>423</v>
      </c>
      <c r="E31" s="64" t="s">
        <v>236</v>
      </c>
      <c r="F31" s="64">
        <v>6.6297930697429601</v>
      </c>
    </row>
    <row r="32" spans="1:6" x14ac:dyDescent="0.3">
      <c r="A32" s="64" t="s">
        <v>234</v>
      </c>
      <c r="B32" s="64" t="s">
        <v>241</v>
      </c>
      <c r="C32" s="64" t="s">
        <v>51</v>
      </c>
      <c r="D32" s="64" t="s">
        <v>424</v>
      </c>
      <c r="E32" s="64" t="s">
        <v>236</v>
      </c>
      <c r="F32" s="64">
        <v>13.82842537845807</v>
      </c>
    </row>
    <row r="33" spans="1:6" x14ac:dyDescent="0.3">
      <c r="A33" s="64" t="s">
        <v>234</v>
      </c>
      <c r="B33" s="64" t="s">
        <v>241</v>
      </c>
      <c r="C33" s="64" t="s">
        <v>51</v>
      </c>
      <c r="D33" s="64" t="s">
        <v>425</v>
      </c>
      <c r="E33" s="64" t="s">
        <v>236</v>
      </c>
      <c r="F33" s="64">
        <v>0</v>
      </c>
    </row>
    <row r="34" spans="1:6" x14ac:dyDescent="0.3">
      <c r="A34" s="64" t="s">
        <v>234</v>
      </c>
      <c r="B34" s="64" t="s">
        <v>241</v>
      </c>
      <c r="C34" s="64" t="s">
        <v>51</v>
      </c>
      <c r="D34" s="64" t="s">
        <v>426</v>
      </c>
      <c r="E34" s="64" t="s">
        <v>236</v>
      </c>
      <c r="F34" s="64">
        <v>0.20015464782714851</v>
      </c>
    </row>
    <row r="35" spans="1:6" x14ac:dyDescent="0.3">
      <c r="A35" s="64" t="s">
        <v>234</v>
      </c>
      <c r="B35" s="64" t="s">
        <v>241</v>
      </c>
      <c r="C35" s="64" t="s">
        <v>51</v>
      </c>
      <c r="D35" s="64" t="s">
        <v>231</v>
      </c>
      <c r="E35" s="64" t="s">
        <v>236</v>
      </c>
      <c r="F35" s="64">
        <v>0.75340539550781249</v>
      </c>
    </row>
    <row r="36" spans="1:6" x14ac:dyDescent="0.3">
      <c r="A36" s="64" t="s">
        <v>234</v>
      </c>
      <c r="B36" s="64" t="s">
        <v>241</v>
      </c>
      <c r="C36" s="64" t="s">
        <v>51</v>
      </c>
      <c r="D36" s="64" t="s">
        <v>232</v>
      </c>
      <c r="E36" s="64" t="s">
        <v>236</v>
      </c>
      <c r="F36" s="64">
        <v>2.0004671630859381</v>
      </c>
    </row>
    <row r="37" spans="1:6" x14ac:dyDescent="0.3">
      <c r="A37" s="64" t="s">
        <v>234</v>
      </c>
      <c r="B37" s="64" t="s">
        <v>241</v>
      </c>
      <c r="C37" s="64" t="s">
        <v>22</v>
      </c>
      <c r="D37" s="64" t="s">
        <v>310</v>
      </c>
      <c r="E37" s="64" t="s">
        <v>236</v>
      </c>
      <c r="F37" s="64">
        <v>1.394538593292236E-2</v>
      </c>
    </row>
    <row r="38" spans="1:6" x14ac:dyDescent="0.3">
      <c r="A38" s="64" t="s">
        <v>234</v>
      </c>
      <c r="B38" s="64" t="s">
        <v>241</v>
      </c>
      <c r="C38" s="64" t="s">
        <v>22</v>
      </c>
      <c r="D38" s="64" t="s">
        <v>423</v>
      </c>
      <c r="E38" s="64" t="s">
        <v>236</v>
      </c>
      <c r="F38" s="64">
        <v>23.277495792385739</v>
      </c>
    </row>
    <row r="39" spans="1:6" x14ac:dyDescent="0.3">
      <c r="A39" s="64" t="s">
        <v>234</v>
      </c>
      <c r="B39" s="64" t="s">
        <v>241</v>
      </c>
      <c r="C39" s="64" t="s">
        <v>22</v>
      </c>
      <c r="D39" s="64" t="s">
        <v>424</v>
      </c>
      <c r="E39" s="64" t="s">
        <v>236</v>
      </c>
      <c r="F39" s="64">
        <v>42.701791172112152</v>
      </c>
    </row>
    <row r="40" spans="1:6" x14ac:dyDescent="0.3">
      <c r="A40" s="64" t="s">
        <v>234</v>
      </c>
      <c r="B40" s="64" t="s">
        <v>241</v>
      </c>
      <c r="C40" s="64" t="s">
        <v>22</v>
      </c>
      <c r="D40" s="64" t="s">
        <v>425</v>
      </c>
      <c r="E40" s="64" t="s">
        <v>236</v>
      </c>
      <c r="F40" s="64">
        <v>0</v>
      </c>
    </row>
    <row r="41" spans="1:6" x14ac:dyDescent="0.3">
      <c r="A41" s="64" t="s">
        <v>234</v>
      </c>
      <c r="B41" s="64" t="s">
        <v>241</v>
      </c>
      <c r="C41" s="64" t="s">
        <v>22</v>
      </c>
      <c r="D41" s="64" t="s">
        <v>426</v>
      </c>
      <c r="E41" s="64" t="s">
        <v>236</v>
      </c>
      <c r="F41" s="64">
        <v>0.55482019042968755</v>
      </c>
    </row>
    <row r="42" spans="1:6" x14ac:dyDescent="0.3">
      <c r="A42" s="64" t="s">
        <v>234</v>
      </c>
      <c r="B42" s="64" t="s">
        <v>241</v>
      </c>
      <c r="C42" s="64" t="s">
        <v>22</v>
      </c>
      <c r="D42" s="64" t="s">
        <v>231</v>
      </c>
      <c r="E42" s="64" t="s">
        <v>236</v>
      </c>
      <c r="F42" s="64">
        <v>8.074877441406251</v>
      </c>
    </row>
    <row r="43" spans="1:6" x14ac:dyDescent="0.3">
      <c r="A43" s="64" t="s">
        <v>234</v>
      </c>
      <c r="B43" s="64" t="s">
        <v>241</v>
      </c>
      <c r="C43" s="64" t="s">
        <v>22</v>
      </c>
      <c r="D43" s="64" t="s">
        <v>232</v>
      </c>
      <c r="E43" s="64" t="s">
        <v>236</v>
      </c>
      <c r="F43" s="64">
        <v>0.81960253906250002</v>
      </c>
    </row>
    <row r="44" spans="1:6" x14ac:dyDescent="0.3">
      <c r="A44" s="64" t="s">
        <v>234</v>
      </c>
      <c r="B44" s="64" t="s">
        <v>241</v>
      </c>
      <c r="C44" s="64" t="s">
        <v>54</v>
      </c>
      <c r="D44" s="64" t="s">
        <v>310</v>
      </c>
      <c r="E44" s="64" t="s">
        <v>236</v>
      </c>
      <c r="F44" s="64">
        <v>1.426674842834473E-2</v>
      </c>
    </row>
    <row r="45" spans="1:6" x14ac:dyDescent="0.3">
      <c r="A45" s="64" t="s">
        <v>234</v>
      </c>
      <c r="B45" s="64" t="s">
        <v>241</v>
      </c>
      <c r="C45" s="64" t="s">
        <v>54</v>
      </c>
      <c r="D45" s="64" t="s">
        <v>423</v>
      </c>
      <c r="E45" s="64" t="s">
        <v>236</v>
      </c>
      <c r="F45" s="64">
        <v>12.114253415000199</v>
      </c>
    </row>
    <row r="46" spans="1:6" x14ac:dyDescent="0.3">
      <c r="A46" s="64" t="s">
        <v>234</v>
      </c>
      <c r="B46" s="64" t="s">
        <v>241</v>
      </c>
      <c r="C46" s="64" t="s">
        <v>54</v>
      </c>
      <c r="D46" s="64" t="s">
        <v>424</v>
      </c>
      <c r="E46" s="64" t="s">
        <v>236</v>
      </c>
      <c r="F46" s="64">
        <v>8.3714122397455473</v>
      </c>
    </row>
    <row r="47" spans="1:6" x14ac:dyDescent="0.3">
      <c r="A47" s="64" t="s">
        <v>234</v>
      </c>
      <c r="B47" s="64" t="s">
        <v>241</v>
      </c>
      <c r="C47" s="64" t="s">
        <v>54</v>
      </c>
      <c r="D47" s="64" t="s">
        <v>425</v>
      </c>
      <c r="E47" s="64" t="s">
        <v>236</v>
      </c>
      <c r="F47" s="64">
        <v>0</v>
      </c>
    </row>
    <row r="48" spans="1:6" x14ac:dyDescent="0.3">
      <c r="A48" s="64" t="s">
        <v>234</v>
      </c>
      <c r="B48" s="64" t="s">
        <v>241</v>
      </c>
      <c r="C48" s="64" t="s">
        <v>54</v>
      </c>
      <c r="D48" s="64" t="s">
        <v>426</v>
      </c>
      <c r="E48" s="64" t="s">
        <v>236</v>
      </c>
      <c r="F48" s="64">
        <v>0.1518487091064453</v>
      </c>
    </row>
    <row r="49" spans="1:6" x14ac:dyDescent="0.3">
      <c r="A49" s="64" t="s">
        <v>234</v>
      </c>
      <c r="B49" s="64" t="s">
        <v>241</v>
      </c>
      <c r="C49" s="64" t="s">
        <v>54</v>
      </c>
      <c r="D49" s="64" t="s">
        <v>231</v>
      </c>
      <c r="E49" s="64" t="s">
        <v>236</v>
      </c>
      <c r="F49" s="64">
        <v>1.0679565429687501</v>
      </c>
    </row>
    <row r="50" spans="1:6" x14ac:dyDescent="0.3">
      <c r="A50" s="64" t="s">
        <v>234</v>
      </c>
      <c r="B50" s="64" t="s">
        <v>241</v>
      </c>
      <c r="C50" s="64" t="s">
        <v>54</v>
      </c>
      <c r="D50" s="64" t="s">
        <v>232</v>
      </c>
      <c r="E50" s="64" t="s">
        <v>236</v>
      </c>
      <c r="F50" s="64">
        <v>0.1258413543701172</v>
      </c>
    </row>
    <row r="51" spans="1:6" x14ac:dyDescent="0.3">
      <c r="A51" s="64" t="s">
        <v>234</v>
      </c>
      <c r="B51" s="64" t="s">
        <v>241</v>
      </c>
      <c r="C51" s="64" t="s">
        <v>50</v>
      </c>
      <c r="D51" s="64" t="s">
        <v>310</v>
      </c>
      <c r="E51" s="64" t="s">
        <v>236</v>
      </c>
      <c r="F51" s="64">
        <v>7.6750689744949346E-4</v>
      </c>
    </row>
    <row r="52" spans="1:6" x14ac:dyDescent="0.3">
      <c r="A52" s="64" t="s">
        <v>234</v>
      </c>
      <c r="B52" s="64" t="s">
        <v>241</v>
      </c>
      <c r="C52" s="64" t="s">
        <v>50</v>
      </c>
      <c r="D52" s="64" t="s">
        <v>423</v>
      </c>
      <c r="E52" s="64" t="s">
        <v>236</v>
      </c>
      <c r="F52" s="64">
        <v>12.583091383638919</v>
      </c>
    </row>
    <row r="53" spans="1:6" x14ac:dyDescent="0.3">
      <c r="A53" s="64" t="s">
        <v>234</v>
      </c>
      <c r="B53" s="64" t="s">
        <v>241</v>
      </c>
      <c r="C53" s="64" t="s">
        <v>50</v>
      </c>
      <c r="D53" s="64" t="s">
        <v>424</v>
      </c>
      <c r="E53" s="64" t="s">
        <v>236</v>
      </c>
      <c r="F53" s="64">
        <v>6.5834842203022159</v>
      </c>
    </row>
    <row r="54" spans="1:6" x14ac:dyDescent="0.3">
      <c r="A54" s="64" t="s">
        <v>234</v>
      </c>
      <c r="B54" s="64" t="s">
        <v>241</v>
      </c>
      <c r="C54" s="64" t="s">
        <v>50</v>
      </c>
      <c r="D54" s="64" t="s">
        <v>425</v>
      </c>
      <c r="E54" s="64" t="s">
        <v>236</v>
      </c>
      <c r="F54" s="64">
        <v>0</v>
      </c>
    </row>
    <row r="55" spans="1:6" x14ac:dyDescent="0.3">
      <c r="A55" s="64" t="s">
        <v>234</v>
      </c>
      <c r="B55" s="64" t="s">
        <v>241</v>
      </c>
      <c r="C55" s="64" t="s">
        <v>50</v>
      </c>
      <c r="D55" s="64" t="s">
        <v>426</v>
      </c>
      <c r="E55" s="64" t="s">
        <v>236</v>
      </c>
      <c r="F55" s="64">
        <v>0.17150146484375001</v>
      </c>
    </row>
    <row r="56" spans="1:6" x14ac:dyDescent="0.3">
      <c r="A56" s="64" t="s">
        <v>234</v>
      </c>
      <c r="B56" s="64" t="s">
        <v>241</v>
      </c>
      <c r="C56" s="64" t="s">
        <v>50</v>
      </c>
      <c r="D56" s="64" t="s">
        <v>231</v>
      </c>
      <c r="E56" s="64" t="s">
        <v>236</v>
      </c>
      <c r="F56" s="64">
        <v>1.0483588867187501</v>
      </c>
    </row>
    <row r="57" spans="1:6" x14ac:dyDescent="0.3">
      <c r="A57" s="64" t="s">
        <v>234</v>
      </c>
      <c r="B57" s="64" t="s">
        <v>241</v>
      </c>
      <c r="C57" s="64" t="s">
        <v>50</v>
      </c>
      <c r="D57" s="64" t="s">
        <v>232</v>
      </c>
      <c r="E57" s="64" t="s">
        <v>236</v>
      </c>
      <c r="F57" s="64">
        <v>1.814172973632812</v>
      </c>
    </row>
    <row r="58" spans="1:6" x14ac:dyDescent="0.3">
      <c r="A58" s="64" t="s">
        <v>234</v>
      </c>
      <c r="B58" s="64" t="s">
        <v>241</v>
      </c>
      <c r="C58" s="64" t="s">
        <v>34</v>
      </c>
      <c r="D58" s="64" t="s">
        <v>310</v>
      </c>
      <c r="E58" s="64" t="s">
        <v>236</v>
      </c>
      <c r="F58" s="64">
        <v>9.7126531600952148E-3</v>
      </c>
    </row>
    <row r="59" spans="1:6" x14ac:dyDescent="0.3">
      <c r="A59" s="64" t="s">
        <v>234</v>
      </c>
      <c r="B59" s="64" t="s">
        <v>241</v>
      </c>
      <c r="C59" s="64" t="s">
        <v>34</v>
      </c>
      <c r="D59" s="64" t="s">
        <v>423</v>
      </c>
      <c r="E59" s="64" t="s">
        <v>236</v>
      </c>
      <c r="F59" s="64">
        <v>6.8948933972519253</v>
      </c>
    </row>
    <row r="60" spans="1:6" x14ac:dyDescent="0.3">
      <c r="A60" s="64" t="s">
        <v>234</v>
      </c>
      <c r="B60" s="64" t="s">
        <v>241</v>
      </c>
      <c r="C60" s="64" t="s">
        <v>34</v>
      </c>
      <c r="D60" s="64" t="s">
        <v>424</v>
      </c>
      <c r="E60" s="64" t="s">
        <v>236</v>
      </c>
      <c r="F60" s="64">
        <v>3.694980380525716</v>
      </c>
    </row>
    <row r="61" spans="1:6" x14ac:dyDescent="0.3">
      <c r="A61" s="64" t="s">
        <v>234</v>
      </c>
      <c r="B61" s="64" t="s">
        <v>241</v>
      </c>
      <c r="C61" s="64" t="s">
        <v>34</v>
      </c>
      <c r="D61" s="64" t="s">
        <v>425</v>
      </c>
      <c r="E61" s="64" t="s">
        <v>236</v>
      </c>
      <c r="F61" s="64">
        <v>0</v>
      </c>
    </row>
    <row r="62" spans="1:6" x14ac:dyDescent="0.3">
      <c r="A62" s="64" t="s">
        <v>234</v>
      </c>
      <c r="B62" s="64" t="s">
        <v>241</v>
      </c>
      <c r="C62" s="64" t="s">
        <v>34</v>
      </c>
      <c r="D62" s="64" t="s">
        <v>426</v>
      </c>
      <c r="E62" s="64" t="s">
        <v>236</v>
      </c>
      <c r="F62" s="64">
        <v>0</v>
      </c>
    </row>
    <row r="63" spans="1:6" x14ac:dyDescent="0.3">
      <c r="A63" s="64" t="s">
        <v>234</v>
      </c>
      <c r="B63" s="64" t="s">
        <v>241</v>
      </c>
      <c r="C63" s="64" t="s">
        <v>34</v>
      </c>
      <c r="D63" s="64" t="s">
        <v>231</v>
      </c>
      <c r="E63" s="64" t="s">
        <v>236</v>
      </c>
      <c r="F63" s="64">
        <v>0.41797839355468752</v>
      </c>
    </row>
    <row r="64" spans="1:6" x14ac:dyDescent="0.3">
      <c r="A64" s="64" t="s">
        <v>234</v>
      </c>
      <c r="B64" s="64" t="s">
        <v>241</v>
      </c>
      <c r="C64" s="64" t="s">
        <v>34</v>
      </c>
      <c r="D64" s="64" t="s">
        <v>232</v>
      </c>
      <c r="E64" s="64" t="s">
        <v>236</v>
      </c>
      <c r="F64" s="64">
        <v>0.652008056640625</v>
      </c>
    </row>
    <row r="65" spans="1:6" x14ac:dyDescent="0.3">
      <c r="A65" s="64" t="s">
        <v>234</v>
      </c>
      <c r="B65" s="64" t="s">
        <v>241</v>
      </c>
      <c r="C65" s="64" t="s">
        <v>53</v>
      </c>
      <c r="D65" s="64" t="s">
        <v>310</v>
      </c>
      <c r="E65" s="64" t="s">
        <v>236</v>
      </c>
      <c r="F65" s="64">
        <v>9.3956222534179682E-3</v>
      </c>
    </row>
    <row r="66" spans="1:6" x14ac:dyDescent="0.3">
      <c r="A66" s="64" t="s">
        <v>234</v>
      </c>
      <c r="B66" s="64" t="s">
        <v>241</v>
      </c>
      <c r="C66" s="64" t="s">
        <v>53</v>
      </c>
      <c r="D66" s="64" t="s">
        <v>423</v>
      </c>
      <c r="E66" s="64" t="s">
        <v>236</v>
      </c>
      <c r="F66" s="64">
        <v>12.22169710612175</v>
      </c>
    </row>
    <row r="67" spans="1:6" x14ac:dyDescent="0.3">
      <c r="A67" s="64" t="s">
        <v>234</v>
      </c>
      <c r="B67" s="64" t="s">
        <v>241</v>
      </c>
      <c r="C67" s="64" t="s">
        <v>53</v>
      </c>
      <c r="D67" s="64" t="s">
        <v>424</v>
      </c>
      <c r="E67" s="64" t="s">
        <v>236</v>
      </c>
      <c r="F67" s="64">
        <v>7.118189748272175</v>
      </c>
    </row>
    <row r="68" spans="1:6" x14ac:dyDescent="0.3">
      <c r="A68" s="64" t="s">
        <v>234</v>
      </c>
      <c r="B68" s="64" t="s">
        <v>241</v>
      </c>
      <c r="C68" s="64" t="s">
        <v>53</v>
      </c>
      <c r="D68" s="64" t="s">
        <v>425</v>
      </c>
      <c r="E68" s="64" t="s">
        <v>236</v>
      </c>
      <c r="F68" s="64">
        <v>0</v>
      </c>
    </row>
    <row r="69" spans="1:6" x14ac:dyDescent="0.3">
      <c r="A69" s="64" t="s">
        <v>234</v>
      </c>
      <c r="B69" s="64" t="s">
        <v>241</v>
      </c>
      <c r="C69" s="64" t="s">
        <v>53</v>
      </c>
      <c r="D69" s="64" t="s">
        <v>426</v>
      </c>
      <c r="E69" s="64" t="s">
        <v>236</v>
      </c>
      <c r="F69" s="64">
        <v>0.2209766082763672</v>
      </c>
    </row>
    <row r="70" spans="1:6" x14ac:dyDescent="0.3">
      <c r="A70" s="64" t="s">
        <v>234</v>
      </c>
      <c r="B70" s="64" t="s">
        <v>241</v>
      </c>
      <c r="C70" s="64" t="s">
        <v>53</v>
      </c>
      <c r="D70" s="64" t="s">
        <v>231</v>
      </c>
      <c r="E70" s="64" t="s">
        <v>236</v>
      </c>
      <c r="F70" s="64">
        <v>0.45978533935546878</v>
      </c>
    </row>
    <row r="71" spans="1:6" x14ac:dyDescent="0.3">
      <c r="A71" s="64" t="s">
        <v>234</v>
      </c>
      <c r="B71" s="64" t="s">
        <v>241</v>
      </c>
      <c r="C71" s="64" t="s">
        <v>53</v>
      </c>
      <c r="D71" s="64" t="s">
        <v>232</v>
      </c>
      <c r="E71" s="64" t="s">
        <v>236</v>
      </c>
      <c r="F71" s="64">
        <v>0.89152667236328131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A34C1-389C-467D-8ECE-159E4E2B2CE7}">
  <sheetPr>
    <tabColor rgb="FFFFE757"/>
  </sheetPr>
  <dimension ref="A1:J45"/>
  <sheetViews>
    <sheetView workbookViewId="0">
      <selection activeCell="C43" sqref="C43"/>
    </sheetView>
  </sheetViews>
  <sheetFormatPr baseColWidth="10" defaultColWidth="11.44140625" defaultRowHeight="14.4" x14ac:dyDescent="0.3"/>
  <cols>
    <col min="1" max="1" width="11.44140625" style="28"/>
    <col min="2" max="2" width="20.6640625" style="28" bestFit="1" customWidth="1"/>
    <col min="3" max="4" width="11.44140625" style="28"/>
    <col min="5" max="5" width="7.88671875" style="28" bestFit="1" customWidth="1"/>
    <col min="6" max="16384" width="11.44140625" style="28"/>
  </cols>
  <sheetData>
    <row r="1" spans="1:10" x14ac:dyDescent="0.3">
      <c r="A1" s="26" t="s">
        <v>226</v>
      </c>
      <c r="B1" s="26" t="s">
        <v>227</v>
      </c>
      <c r="C1" s="26" t="s">
        <v>0</v>
      </c>
      <c r="D1" s="26" t="s">
        <v>355</v>
      </c>
      <c r="E1" s="26" t="s">
        <v>8</v>
      </c>
      <c r="F1" s="26" t="s">
        <v>237</v>
      </c>
      <c r="G1" s="26" t="s">
        <v>58</v>
      </c>
      <c r="H1" s="26" t="s">
        <v>59</v>
      </c>
      <c r="I1" s="26" t="s">
        <v>60</v>
      </c>
      <c r="J1" s="26" t="s">
        <v>61</v>
      </c>
    </row>
    <row r="2" spans="1:10" x14ac:dyDescent="0.3">
      <c r="A2" s="28" t="s">
        <v>234</v>
      </c>
      <c r="B2" s="28" t="s">
        <v>241</v>
      </c>
      <c r="C2" s="28" t="s">
        <v>235</v>
      </c>
      <c r="D2" s="28" t="s">
        <v>228</v>
      </c>
      <c r="E2" s="28" t="s">
        <v>236</v>
      </c>
      <c r="F2" s="16">
        <v>41.6</v>
      </c>
      <c r="G2" s="16">
        <v>5.9112656097412097</v>
      </c>
      <c r="H2" s="16">
        <v>4.9076458511352543</v>
      </c>
      <c r="I2" s="16">
        <v>1.817540451049805</v>
      </c>
      <c r="J2" s="16">
        <v>0.81881216430664061</v>
      </c>
    </row>
    <row r="3" spans="1:10" x14ac:dyDescent="0.3">
      <c r="A3" s="28" t="s">
        <v>234</v>
      </c>
      <c r="B3" s="28" t="s">
        <v>241</v>
      </c>
      <c r="C3" s="28" t="s">
        <v>235</v>
      </c>
      <c r="D3" s="28" t="s">
        <v>251</v>
      </c>
      <c r="E3" s="28" t="s">
        <v>236</v>
      </c>
      <c r="F3" s="16">
        <v>78.900000000000006</v>
      </c>
      <c r="G3" s="16">
        <v>14.869729417562491</v>
      </c>
      <c r="H3" s="16">
        <v>0</v>
      </c>
      <c r="I3" s="16">
        <v>0</v>
      </c>
      <c r="J3" s="16">
        <v>0</v>
      </c>
    </row>
    <row r="4" spans="1:10" x14ac:dyDescent="0.3">
      <c r="A4" s="28" t="s">
        <v>234</v>
      </c>
      <c r="B4" s="28" t="s">
        <v>241</v>
      </c>
      <c r="C4" s="28" t="s">
        <v>235</v>
      </c>
      <c r="D4" s="28" t="s">
        <v>247</v>
      </c>
      <c r="E4" s="28" t="s">
        <v>236</v>
      </c>
      <c r="F4" s="16">
        <v>75.099999999999994</v>
      </c>
      <c r="G4" s="16">
        <v>149.562166015625</v>
      </c>
      <c r="H4" s="16">
        <v>129.22361328125001</v>
      </c>
      <c r="I4" s="16">
        <v>93.668452392578118</v>
      </c>
      <c r="J4" s="16">
        <v>48.950740600585938</v>
      </c>
    </row>
    <row r="5" spans="1:10" x14ac:dyDescent="0.3">
      <c r="A5" s="28" t="s">
        <v>234</v>
      </c>
      <c r="B5" s="28" t="s">
        <v>241</v>
      </c>
      <c r="C5" s="28" t="s">
        <v>235</v>
      </c>
      <c r="D5" s="28" t="s">
        <v>229</v>
      </c>
      <c r="E5" s="28" t="s">
        <v>236</v>
      </c>
      <c r="F5" s="30">
        <v>6.8</v>
      </c>
      <c r="G5" s="16">
        <v>0</v>
      </c>
      <c r="H5" s="16">
        <v>0</v>
      </c>
      <c r="I5" s="16">
        <v>0</v>
      </c>
      <c r="J5" s="16">
        <v>0</v>
      </c>
    </row>
    <row r="6" spans="1:10" x14ac:dyDescent="0.3">
      <c r="A6" s="28" t="s">
        <v>234</v>
      </c>
      <c r="B6" s="28" t="s">
        <v>241</v>
      </c>
      <c r="C6" s="28" t="s">
        <v>235</v>
      </c>
      <c r="D6" s="28" t="s">
        <v>230</v>
      </c>
      <c r="E6" s="28" t="s">
        <v>236</v>
      </c>
      <c r="F6" s="30">
        <v>53.9</v>
      </c>
      <c r="G6" s="16">
        <v>142.273740234375</v>
      </c>
      <c r="H6" s="16">
        <v>242.37059326171871</v>
      </c>
      <c r="I6" s="16">
        <v>370.629447265625</v>
      </c>
      <c r="J6" s="16">
        <v>473.37925195312499</v>
      </c>
    </row>
    <row r="7" spans="1:10" x14ac:dyDescent="0.3">
      <c r="A7" s="28" t="s">
        <v>234</v>
      </c>
      <c r="B7" s="28" t="s">
        <v>241</v>
      </c>
      <c r="C7" s="28" t="s">
        <v>235</v>
      </c>
      <c r="D7" s="28" t="s">
        <v>248</v>
      </c>
      <c r="E7" s="28" t="s">
        <v>236</v>
      </c>
      <c r="F7" s="30">
        <v>37.6</v>
      </c>
      <c r="G7" s="16">
        <v>17.407917602539062</v>
      </c>
      <c r="H7" s="16">
        <v>0</v>
      </c>
      <c r="I7" s="16">
        <v>0</v>
      </c>
      <c r="J7" s="16">
        <v>0</v>
      </c>
    </row>
    <row r="8" spans="1:10" x14ac:dyDescent="0.3">
      <c r="A8" s="28" t="s">
        <v>234</v>
      </c>
      <c r="B8" s="28" t="s">
        <v>241</v>
      </c>
      <c r="C8" s="28" t="s">
        <v>235</v>
      </c>
      <c r="D8" s="28" t="s">
        <v>246</v>
      </c>
      <c r="E8" s="28" t="s">
        <v>236</v>
      </c>
      <c r="F8" s="30">
        <v>9.1999999999999993</v>
      </c>
      <c r="G8" s="16">
        <v>16.14225100708008</v>
      </c>
      <c r="H8" s="16">
        <v>31.274547363281251</v>
      </c>
      <c r="I8" s="16">
        <v>33.539325256347659</v>
      </c>
      <c r="J8" s="16">
        <v>31.931299194335939</v>
      </c>
    </row>
    <row r="9" spans="1:10" x14ac:dyDescent="0.3">
      <c r="A9" s="28" t="s">
        <v>234</v>
      </c>
      <c r="B9" s="28" t="s">
        <v>241</v>
      </c>
      <c r="C9" s="28" t="s">
        <v>235</v>
      </c>
      <c r="D9" s="28" t="s">
        <v>249</v>
      </c>
      <c r="E9" s="28" t="s">
        <v>236</v>
      </c>
      <c r="F9" s="30">
        <v>30.2</v>
      </c>
      <c r="G9" s="16">
        <v>14.534660720825199</v>
      </c>
      <c r="H9" s="16">
        <v>14.534660720825199</v>
      </c>
      <c r="I9" s="16">
        <v>14.534660720825199</v>
      </c>
      <c r="J9" s="16">
        <v>14.534660720825199</v>
      </c>
    </row>
    <row r="10" spans="1:10" x14ac:dyDescent="0.3">
      <c r="A10" s="28" t="s">
        <v>234</v>
      </c>
      <c r="B10" s="28" t="s">
        <v>241</v>
      </c>
      <c r="C10" s="28" t="s">
        <v>235</v>
      </c>
      <c r="D10" s="28" t="s">
        <v>250</v>
      </c>
      <c r="E10" s="28" t="s">
        <v>236</v>
      </c>
      <c r="F10" s="30">
        <v>0</v>
      </c>
      <c r="G10" s="16">
        <v>1.048399049162865</v>
      </c>
      <c r="H10" s="16">
        <v>4.3310977220535287</v>
      </c>
      <c r="I10" s="16">
        <v>21.14961963617802</v>
      </c>
      <c r="J10" s="16">
        <v>71.143315589904788</v>
      </c>
    </row>
    <row r="11" spans="1:10" x14ac:dyDescent="0.3">
      <c r="A11" s="28" t="s">
        <v>234</v>
      </c>
      <c r="B11" s="28" t="s">
        <v>241</v>
      </c>
      <c r="C11" s="28" t="s">
        <v>235</v>
      </c>
      <c r="D11" s="28" t="s">
        <v>2</v>
      </c>
      <c r="E11" s="28" t="s">
        <v>236</v>
      </c>
      <c r="F11" s="30">
        <v>139</v>
      </c>
      <c r="G11" s="16">
        <v>398.94483935546879</v>
      </c>
      <c r="H11" s="16">
        <v>641.79100390625001</v>
      </c>
      <c r="I11" s="16">
        <v>833.60994726562501</v>
      </c>
      <c r="J11" s="16">
        <v>965.72835546875001</v>
      </c>
    </row>
    <row r="12" spans="1:10" x14ac:dyDescent="0.3">
      <c r="A12" s="28" t="s">
        <v>234</v>
      </c>
      <c r="B12" s="28" t="s">
        <v>241</v>
      </c>
      <c r="C12" s="28" t="s">
        <v>235</v>
      </c>
      <c r="D12" s="28" t="s">
        <v>252</v>
      </c>
      <c r="E12" s="28" t="s">
        <v>236</v>
      </c>
      <c r="F12" s="30">
        <v>4.4000000000000004</v>
      </c>
      <c r="G12" s="16">
        <v>0</v>
      </c>
      <c r="H12" s="16">
        <v>0</v>
      </c>
      <c r="I12" s="16">
        <v>0</v>
      </c>
      <c r="J12" s="16">
        <v>0</v>
      </c>
    </row>
    <row r="13" spans="1:10" x14ac:dyDescent="0.3">
      <c r="A13" s="28" t="s">
        <v>234</v>
      </c>
      <c r="B13" s="28" t="s">
        <v>238</v>
      </c>
      <c r="C13" s="28" t="s">
        <v>235</v>
      </c>
      <c r="D13" s="28" t="s">
        <v>228</v>
      </c>
      <c r="E13" s="28" t="s">
        <v>236</v>
      </c>
      <c r="F13" s="16"/>
      <c r="G13" s="16">
        <v>10.354507644653321</v>
      </c>
      <c r="H13" s="16">
        <v>4.6125240898132329</v>
      </c>
      <c r="I13" s="16">
        <v>1.592370712280273</v>
      </c>
      <c r="J13" s="16">
        <v>0.73698307609558111</v>
      </c>
    </row>
    <row r="14" spans="1:10" x14ac:dyDescent="0.3">
      <c r="A14" s="28" t="s">
        <v>234</v>
      </c>
      <c r="B14" s="28" t="s">
        <v>238</v>
      </c>
      <c r="C14" s="28" t="s">
        <v>235</v>
      </c>
      <c r="D14" s="28" t="s">
        <v>251</v>
      </c>
      <c r="E14" s="28" t="s">
        <v>236</v>
      </c>
      <c r="F14" s="16"/>
      <c r="G14" s="16">
        <v>15.493050583124161</v>
      </c>
      <c r="H14" s="16">
        <v>0</v>
      </c>
      <c r="I14" s="16">
        <v>0</v>
      </c>
      <c r="J14" s="16">
        <v>0</v>
      </c>
    </row>
    <row r="15" spans="1:10" x14ac:dyDescent="0.3">
      <c r="A15" s="28" t="s">
        <v>234</v>
      </c>
      <c r="B15" s="28" t="s">
        <v>238</v>
      </c>
      <c r="C15" s="28" t="s">
        <v>235</v>
      </c>
      <c r="D15" s="28" t="s">
        <v>247</v>
      </c>
      <c r="E15" s="28" t="s">
        <v>236</v>
      </c>
      <c r="F15" s="16"/>
      <c r="G15" s="16">
        <v>127.2588286132813</v>
      </c>
      <c r="H15" s="16">
        <v>96.136802490234373</v>
      </c>
      <c r="I15" s="16">
        <v>74.038822753906246</v>
      </c>
      <c r="J15" s="16">
        <v>53.343939331054692</v>
      </c>
    </row>
    <row r="16" spans="1:10" x14ac:dyDescent="0.3">
      <c r="A16" s="28" t="s">
        <v>234</v>
      </c>
      <c r="B16" s="28" t="s">
        <v>238</v>
      </c>
      <c r="C16" s="28" t="s">
        <v>235</v>
      </c>
      <c r="D16" s="28" t="s">
        <v>229</v>
      </c>
      <c r="E16" s="28" t="s">
        <v>236</v>
      </c>
      <c r="F16" s="16"/>
      <c r="G16" s="16">
        <v>0</v>
      </c>
      <c r="H16" s="16">
        <v>0</v>
      </c>
      <c r="I16" s="16">
        <v>0</v>
      </c>
      <c r="J16" s="16">
        <v>0</v>
      </c>
    </row>
    <row r="17" spans="1:10" x14ac:dyDescent="0.3">
      <c r="A17" s="28" t="s">
        <v>234</v>
      </c>
      <c r="B17" s="28" t="s">
        <v>238</v>
      </c>
      <c r="C17" s="28" t="s">
        <v>235</v>
      </c>
      <c r="D17" s="28" t="s">
        <v>230</v>
      </c>
      <c r="E17" s="28" t="s">
        <v>236</v>
      </c>
      <c r="F17" s="16"/>
      <c r="G17" s="16">
        <v>161.02938037109371</v>
      </c>
      <c r="H17" s="16">
        <v>252.3543466796875</v>
      </c>
      <c r="I17" s="16">
        <v>327.43017285156247</v>
      </c>
      <c r="J17" s="16">
        <v>371.3874296875</v>
      </c>
    </row>
    <row r="18" spans="1:10" x14ac:dyDescent="0.3">
      <c r="A18" s="28" t="s">
        <v>234</v>
      </c>
      <c r="B18" s="28" t="s">
        <v>238</v>
      </c>
      <c r="C18" s="28" t="s">
        <v>235</v>
      </c>
      <c r="D18" s="28" t="s">
        <v>248</v>
      </c>
      <c r="E18" s="28" t="s">
        <v>236</v>
      </c>
      <c r="F18" s="16"/>
      <c r="G18" s="16">
        <v>0</v>
      </c>
      <c r="H18" s="16">
        <v>0</v>
      </c>
      <c r="I18" s="16">
        <v>0</v>
      </c>
      <c r="J18" s="16">
        <v>0</v>
      </c>
    </row>
    <row r="19" spans="1:10" x14ac:dyDescent="0.3">
      <c r="A19" s="28" t="s">
        <v>234</v>
      </c>
      <c r="B19" s="28" t="s">
        <v>238</v>
      </c>
      <c r="C19" s="28" t="s">
        <v>235</v>
      </c>
      <c r="D19" s="28" t="s">
        <v>246</v>
      </c>
      <c r="E19" s="28" t="s">
        <v>236</v>
      </c>
      <c r="F19" s="16"/>
      <c r="G19" s="16">
        <v>13.586321380615241</v>
      </c>
      <c r="H19" s="16">
        <v>27.450442932128912</v>
      </c>
      <c r="I19" s="16">
        <v>31.409375183105471</v>
      </c>
      <c r="J19" s="16">
        <v>31.97179602050781</v>
      </c>
    </row>
    <row r="20" spans="1:10" x14ac:dyDescent="0.3">
      <c r="A20" s="28" t="s">
        <v>234</v>
      </c>
      <c r="B20" s="28" t="s">
        <v>238</v>
      </c>
      <c r="C20" s="28" t="s">
        <v>235</v>
      </c>
      <c r="D20" s="28" t="s">
        <v>249</v>
      </c>
      <c r="E20" s="28" t="s">
        <v>236</v>
      </c>
      <c r="F20" s="16"/>
      <c r="G20" s="16">
        <v>14.534660720825199</v>
      </c>
      <c r="H20" s="16">
        <v>14.534660720825199</v>
      </c>
      <c r="I20" s="16">
        <v>14.534660720825199</v>
      </c>
      <c r="J20" s="16">
        <v>14.534660720825199</v>
      </c>
    </row>
    <row r="21" spans="1:10" x14ac:dyDescent="0.3">
      <c r="A21" s="28" t="s">
        <v>234</v>
      </c>
      <c r="B21" s="28" t="s">
        <v>238</v>
      </c>
      <c r="C21" s="28" t="s">
        <v>235</v>
      </c>
      <c r="D21" s="28" t="s">
        <v>250</v>
      </c>
      <c r="E21" s="28" t="s">
        <v>236</v>
      </c>
      <c r="F21" s="16"/>
      <c r="G21" s="16">
        <v>1.031447536349297</v>
      </c>
      <c r="H21" s="16">
        <v>3.0187763700634238</v>
      </c>
      <c r="I21" s="16">
        <v>12.40716780090332</v>
      </c>
      <c r="J21" s="16">
        <v>48.691402374267582</v>
      </c>
    </row>
    <row r="22" spans="1:10" x14ac:dyDescent="0.3">
      <c r="A22" s="28" t="s">
        <v>234</v>
      </c>
      <c r="B22" s="28" t="s">
        <v>238</v>
      </c>
      <c r="C22" s="28" t="s">
        <v>235</v>
      </c>
      <c r="D22" s="28" t="s">
        <v>2</v>
      </c>
      <c r="E22" s="28" t="s">
        <v>236</v>
      </c>
      <c r="F22" s="16"/>
      <c r="G22" s="16">
        <v>467.33636816406249</v>
      </c>
      <c r="H22" s="16">
        <v>678.83859863281248</v>
      </c>
      <c r="I22" s="16">
        <v>853.78982812499999</v>
      </c>
      <c r="J22" s="16">
        <v>980.703857421875</v>
      </c>
    </row>
    <row r="23" spans="1:10" x14ac:dyDescent="0.3">
      <c r="A23" s="28" t="s">
        <v>234</v>
      </c>
      <c r="B23" s="28" t="s">
        <v>238</v>
      </c>
      <c r="C23" s="28" t="s">
        <v>235</v>
      </c>
      <c r="D23" s="28" t="s">
        <v>252</v>
      </c>
      <c r="E23" s="28" t="s">
        <v>236</v>
      </c>
      <c r="F23" s="16"/>
      <c r="G23" s="16">
        <v>0</v>
      </c>
      <c r="H23" s="16">
        <v>0</v>
      </c>
      <c r="I23" s="16">
        <v>0</v>
      </c>
      <c r="J23" s="16">
        <v>0</v>
      </c>
    </row>
    <row r="24" spans="1:10" x14ac:dyDescent="0.3">
      <c r="A24" s="28" t="s">
        <v>234</v>
      </c>
      <c r="B24" s="28" t="s">
        <v>239</v>
      </c>
      <c r="C24" s="28" t="s">
        <v>235</v>
      </c>
      <c r="D24" s="28" t="s">
        <v>228</v>
      </c>
      <c r="E24" s="28" t="s">
        <v>236</v>
      </c>
      <c r="F24" s="16"/>
      <c r="G24" s="16">
        <v>15.304918670654301</v>
      </c>
      <c r="H24" s="16">
        <v>5.8424916076660152</v>
      </c>
      <c r="I24" s="16">
        <v>1.9771630744934079</v>
      </c>
      <c r="J24" s="16">
        <v>0.74763975453376774</v>
      </c>
    </row>
    <row r="25" spans="1:10" x14ac:dyDescent="0.3">
      <c r="A25" s="28" t="s">
        <v>234</v>
      </c>
      <c r="B25" s="28" t="s">
        <v>239</v>
      </c>
      <c r="C25" s="28" t="s">
        <v>235</v>
      </c>
      <c r="D25" s="28" t="s">
        <v>251</v>
      </c>
      <c r="E25" s="28" t="s">
        <v>236</v>
      </c>
      <c r="F25" s="16"/>
      <c r="G25" s="16">
        <v>13.702691248863941</v>
      </c>
      <c r="H25" s="16">
        <v>0.31692041176115171</v>
      </c>
      <c r="I25" s="16">
        <v>0</v>
      </c>
      <c r="J25" s="16">
        <v>0</v>
      </c>
    </row>
    <row r="26" spans="1:10" x14ac:dyDescent="0.3">
      <c r="A26" s="28" t="s">
        <v>234</v>
      </c>
      <c r="B26" s="28" t="s">
        <v>239</v>
      </c>
      <c r="C26" s="28" t="s">
        <v>235</v>
      </c>
      <c r="D26" s="28" t="s">
        <v>247</v>
      </c>
      <c r="E26" s="28" t="s">
        <v>236</v>
      </c>
      <c r="F26" s="16"/>
      <c r="G26" s="16">
        <v>129.84806884765621</v>
      </c>
      <c r="H26" s="16">
        <v>93.992324218749999</v>
      </c>
      <c r="I26" s="16">
        <v>73.69263134765626</v>
      </c>
      <c r="J26" s="16">
        <v>48.125485351562503</v>
      </c>
    </row>
    <row r="27" spans="1:10" x14ac:dyDescent="0.3">
      <c r="A27" s="28" t="s">
        <v>234</v>
      </c>
      <c r="B27" s="28" t="s">
        <v>239</v>
      </c>
      <c r="C27" s="28" t="s">
        <v>235</v>
      </c>
      <c r="D27" s="28" t="s">
        <v>229</v>
      </c>
      <c r="E27" s="28" t="s">
        <v>236</v>
      </c>
      <c r="F27" s="16"/>
      <c r="G27" s="16">
        <v>0</v>
      </c>
      <c r="H27" s="16">
        <v>0</v>
      </c>
      <c r="I27" s="16">
        <v>0</v>
      </c>
      <c r="J27" s="16">
        <v>0</v>
      </c>
    </row>
    <row r="28" spans="1:10" x14ac:dyDescent="0.3">
      <c r="A28" s="28" t="s">
        <v>234</v>
      </c>
      <c r="B28" s="28" t="s">
        <v>239</v>
      </c>
      <c r="C28" s="28" t="s">
        <v>235</v>
      </c>
      <c r="D28" s="28" t="s">
        <v>230</v>
      </c>
      <c r="E28" s="28" t="s">
        <v>236</v>
      </c>
      <c r="F28" s="16"/>
      <c r="G28" s="16">
        <v>195.01672167968749</v>
      </c>
      <c r="H28" s="16">
        <v>293.222751953125</v>
      </c>
      <c r="I28" s="16">
        <v>377.14222851562499</v>
      </c>
      <c r="J28" s="16">
        <v>430.90088476562499</v>
      </c>
    </row>
    <row r="29" spans="1:10" x14ac:dyDescent="0.3">
      <c r="A29" s="28" t="s">
        <v>234</v>
      </c>
      <c r="B29" s="28" t="s">
        <v>239</v>
      </c>
      <c r="C29" s="28" t="s">
        <v>235</v>
      </c>
      <c r="D29" s="28" t="s">
        <v>248</v>
      </c>
      <c r="E29" s="28" t="s">
        <v>236</v>
      </c>
      <c r="F29" s="16"/>
      <c r="G29" s="16">
        <v>13.781749221801761</v>
      </c>
      <c r="H29" s="16">
        <v>0</v>
      </c>
      <c r="I29" s="16">
        <v>0</v>
      </c>
      <c r="J29" s="16">
        <v>0</v>
      </c>
    </row>
    <row r="30" spans="1:10" x14ac:dyDescent="0.3">
      <c r="A30" s="28" t="s">
        <v>234</v>
      </c>
      <c r="B30" s="28" t="s">
        <v>239</v>
      </c>
      <c r="C30" s="28" t="s">
        <v>235</v>
      </c>
      <c r="D30" s="28" t="s">
        <v>246</v>
      </c>
      <c r="E30" s="28" t="s">
        <v>236</v>
      </c>
      <c r="F30" s="16"/>
      <c r="G30" s="16">
        <v>13.94784001159668</v>
      </c>
      <c r="H30" s="16">
        <v>26.969173645019531</v>
      </c>
      <c r="I30" s="16">
        <v>32.77548150634766</v>
      </c>
      <c r="J30" s="16">
        <v>35.986184326171873</v>
      </c>
    </row>
    <row r="31" spans="1:10" x14ac:dyDescent="0.3">
      <c r="A31" s="28" t="s">
        <v>234</v>
      </c>
      <c r="B31" s="28" t="s">
        <v>239</v>
      </c>
      <c r="C31" s="28" t="s">
        <v>235</v>
      </c>
      <c r="D31" s="28" t="s">
        <v>249</v>
      </c>
      <c r="E31" s="28" t="s">
        <v>236</v>
      </c>
      <c r="F31" s="16"/>
      <c r="G31" s="16">
        <v>14.534660720825199</v>
      </c>
      <c r="H31" s="16">
        <v>14.534660720825199</v>
      </c>
      <c r="I31" s="16">
        <v>14.534660720825199</v>
      </c>
      <c r="J31" s="16">
        <v>14.534660720825199</v>
      </c>
    </row>
    <row r="32" spans="1:10" x14ac:dyDescent="0.3">
      <c r="A32" s="28" t="s">
        <v>234</v>
      </c>
      <c r="B32" s="28" t="s">
        <v>239</v>
      </c>
      <c r="C32" s="28" t="s">
        <v>235</v>
      </c>
      <c r="D32" s="28" t="s">
        <v>250</v>
      </c>
      <c r="E32" s="28" t="s">
        <v>236</v>
      </c>
      <c r="F32" s="16"/>
      <c r="G32" s="16">
        <v>0.75539012968540198</v>
      </c>
      <c r="H32" s="16">
        <v>4.811125840544701</v>
      </c>
      <c r="I32" s="16">
        <v>22.929135888963941</v>
      </c>
      <c r="J32" s="16">
        <v>68.46714677459002</v>
      </c>
    </row>
    <row r="33" spans="1:10" x14ac:dyDescent="0.3">
      <c r="A33" s="28" t="s">
        <v>234</v>
      </c>
      <c r="B33" s="28" t="s">
        <v>239</v>
      </c>
      <c r="C33" s="28" t="s">
        <v>235</v>
      </c>
      <c r="D33" s="28" t="s">
        <v>2</v>
      </c>
      <c r="E33" s="28" t="s">
        <v>236</v>
      </c>
      <c r="F33" s="16"/>
      <c r="G33" s="16">
        <v>302.10052636718751</v>
      </c>
      <c r="H33" s="16">
        <v>498.00758203125002</v>
      </c>
      <c r="I33" s="16">
        <v>673.27143554687507</v>
      </c>
      <c r="J33" s="16">
        <v>821.35597656250002</v>
      </c>
    </row>
    <row r="34" spans="1:10" x14ac:dyDescent="0.3">
      <c r="A34" s="28" t="s">
        <v>234</v>
      </c>
      <c r="B34" s="28" t="s">
        <v>239</v>
      </c>
      <c r="C34" s="28" t="s">
        <v>235</v>
      </c>
      <c r="D34" s="28" t="s">
        <v>252</v>
      </c>
      <c r="E34" s="28" t="s">
        <v>236</v>
      </c>
      <c r="F34" s="16"/>
      <c r="G34" s="16">
        <v>0</v>
      </c>
      <c r="H34" s="16">
        <v>0</v>
      </c>
      <c r="I34" s="16">
        <v>0</v>
      </c>
      <c r="J34" s="16">
        <v>0</v>
      </c>
    </row>
    <row r="35" spans="1:10" x14ac:dyDescent="0.3">
      <c r="A35" s="28" t="s">
        <v>234</v>
      </c>
      <c r="B35" s="28" t="s">
        <v>240</v>
      </c>
      <c r="C35" s="28" t="s">
        <v>235</v>
      </c>
      <c r="D35" s="28" t="s">
        <v>228</v>
      </c>
      <c r="E35" s="28" t="s">
        <v>236</v>
      </c>
      <c r="F35" s="16"/>
      <c r="G35" s="16">
        <v>5.484135620117188</v>
      </c>
      <c r="H35" s="16">
        <v>6.59362279510498</v>
      </c>
      <c r="I35" s="16">
        <v>2.0542518653869628</v>
      </c>
      <c r="J35" s="16">
        <v>0.75254265403747556</v>
      </c>
    </row>
    <row r="36" spans="1:10" x14ac:dyDescent="0.3">
      <c r="A36" s="28" t="s">
        <v>234</v>
      </c>
      <c r="B36" s="28" t="s">
        <v>240</v>
      </c>
      <c r="C36" s="28" t="s">
        <v>235</v>
      </c>
      <c r="D36" s="28" t="s">
        <v>251</v>
      </c>
      <c r="E36" s="28" t="s">
        <v>236</v>
      </c>
      <c r="F36" s="16"/>
      <c r="G36" s="16">
        <v>15.03465112045407</v>
      </c>
      <c r="H36" s="16">
        <v>0</v>
      </c>
      <c r="I36" s="16">
        <v>0</v>
      </c>
      <c r="J36" s="16">
        <v>0</v>
      </c>
    </row>
    <row r="37" spans="1:10" x14ac:dyDescent="0.3">
      <c r="A37" s="28" t="s">
        <v>234</v>
      </c>
      <c r="B37" s="28" t="s">
        <v>240</v>
      </c>
      <c r="C37" s="28" t="s">
        <v>235</v>
      </c>
      <c r="D37" s="28" t="s">
        <v>247</v>
      </c>
      <c r="E37" s="28" t="s">
        <v>236</v>
      </c>
      <c r="F37" s="16"/>
      <c r="G37" s="16">
        <v>156.20672265625001</v>
      </c>
      <c r="H37" s="16">
        <v>143.24968749999999</v>
      </c>
      <c r="I37" s="16">
        <v>90.851628906249999</v>
      </c>
      <c r="J37" s="16">
        <v>41.556075561523443</v>
      </c>
    </row>
    <row r="38" spans="1:10" x14ac:dyDescent="0.3">
      <c r="A38" s="28" t="s">
        <v>234</v>
      </c>
      <c r="B38" s="28" t="s">
        <v>240</v>
      </c>
      <c r="C38" s="28" t="s">
        <v>235</v>
      </c>
      <c r="D38" s="28" t="s">
        <v>229</v>
      </c>
      <c r="E38" s="28" t="s">
        <v>236</v>
      </c>
      <c r="F38" s="16"/>
      <c r="G38" s="16">
        <v>0</v>
      </c>
      <c r="H38" s="16">
        <v>0</v>
      </c>
      <c r="I38" s="16">
        <v>0</v>
      </c>
      <c r="J38" s="16">
        <v>0</v>
      </c>
    </row>
    <row r="39" spans="1:10" x14ac:dyDescent="0.3">
      <c r="A39" s="28" t="s">
        <v>234</v>
      </c>
      <c r="B39" s="28" t="s">
        <v>240</v>
      </c>
      <c r="C39" s="28" t="s">
        <v>235</v>
      </c>
      <c r="D39" s="28" t="s">
        <v>230</v>
      </c>
      <c r="E39" s="28" t="s">
        <v>236</v>
      </c>
      <c r="F39" s="16"/>
      <c r="G39" s="16">
        <v>157.69592675781249</v>
      </c>
      <c r="H39" s="16">
        <v>222.23947070312499</v>
      </c>
      <c r="I39" s="16">
        <v>363.00928710937501</v>
      </c>
      <c r="J39" s="16">
        <v>476.10010546874997</v>
      </c>
    </row>
    <row r="40" spans="1:10" x14ac:dyDescent="0.3">
      <c r="A40" s="28" t="s">
        <v>234</v>
      </c>
      <c r="B40" s="28" t="s">
        <v>240</v>
      </c>
      <c r="C40" s="28" t="s">
        <v>235</v>
      </c>
      <c r="D40" s="28" t="s">
        <v>248</v>
      </c>
      <c r="E40" s="28" t="s">
        <v>236</v>
      </c>
      <c r="F40" s="16"/>
      <c r="G40" s="16">
        <v>20.752085388183591</v>
      </c>
      <c r="H40" s="16">
        <v>0</v>
      </c>
      <c r="I40" s="16">
        <v>0</v>
      </c>
      <c r="J40" s="16">
        <v>0</v>
      </c>
    </row>
    <row r="41" spans="1:10" x14ac:dyDescent="0.3">
      <c r="A41" s="28" t="s">
        <v>234</v>
      </c>
      <c r="B41" s="28" t="s">
        <v>240</v>
      </c>
      <c r="C41" s="28" t="s">
        <v>235</v>
      </c>
      <c r="D41" s="28" t="s">
        <v>246</v>
      </c>
      <c r="E41" s="28" t="s">
        <v>236</v>
      </c>
      <c r="F41" s="16"/>
      <c r="G41" s="16">
        <v>18.248675086975101</v>
      </c>
      <c r="H41" s="16">
        <v>38.897375915527341</v>
      </c>
      <c r="I41" s="16">
        <v>35.386196777343748</v>
      </c>
      <c r="J41" s="16">
        <v>29.519813781738279</v>
      </c>
    </row>
    <row r="42" spans="1:10" x14ac:dyDescent="0.3">
      <c r="A42" s="28" t="s">
        <v>234</v>
      </c>
      <c r="B42" s="28" t="s">
        <v>240</v>
      </c>
      <c r="C42" s="28" t="s">
        <v>235</v>
      </c>
      <c r="D42" s="28" t="s">
        <v>249</v>
      </c>
      <c r="E42" s="28" t="s">
        <v>236</v>
      </c>
      <c r="F42" s="16"/>
      <c r="G42" s="16">
        <v>14.534660720825199</v>
      </c>
      <c r="H42" s="16">
        <v>14.534660720825199</v>
      </c>
      <c r="I42" s="16">
        <v>14.534660720825199</v>
      </c>
      <c r="J42" s="16">
        <v>14.534660720825199</v>
      </c>
    </row>
    <row r="43" spans="1:10" x14ac:dyDescent="0.3">
      <c r="A43" s="28" t="s">
        <v>234</v>
      </c>
      <c r="B43" s="28" t="s">
        <v>240</v>
      </c>
      <c r="C43" s="28" t="s">
        <v>235</v>
      </c>
      <c r="D43" s="28" t="s">
        <v>250</v>
      </c>
      <c r="E43" s="28" t="s">
        <v>236</v>
      </c>
      <c r="F43" s="16"/>
      <c r="G43" s="16">
        <v>1.0687527594566351</v>
      </c>
      <c r="H43" s="16">
        <v>0.73302511833608153</v>
      </c>
      <c r="I43" s="16">
        <v>13.88967065429688</v>
      </c>
      <c r="J43" s="16">
        <v>65.576955932617182</v>
      </c>
    </row>
    <row r="44" spans="1:10" x14ac:dyDescent="0.3">
      <c r="A44" s="28" t="s">
        <v>234</v>
      </c>
      <c r="B44" s="28" t="s">
        <v>240</v>
      </c>
      <c r="C44" s="28" t="s">
        <v>235</v>
      </c>
      <c r="D44" s="28" t="s">
        <v>2</v>
      </c>
      <c r="E44" s="28" t="s">
        <v>236</v>
      </c>
      <c r="F44" s="16"/>
      <c r="G44" s="16">
        <v>416.35081542968749</v>
      </c>
      <c r="H44" s="16">
        <v>712.36704101562498</v>
      </c>
      <c r="I44" s="16">
        <v>977.65687890625009</v>
      </c>
      <c r="J44" s="16">
        <v>1135.244375</v>
      </c>
    </row>
    <row r="45" spans="1:10" x14ac:dyDescent="0.3">
      <c r="A45" s="28" t="s">
        <v>234</v>
      </c>
      <c r="B45" s="28" t="s">
        <v>240</v>
      </c>
      <c r="C45" s="28" t="s">
        <v>235</v>
      </c>
      <c r="D45" s="28" t="s">
        <v>252</v>
      </c>
      <c r="E45" s="28" t="s">
        <v>236</v>
      </c>
      <c r="F45" s="16"/>
      <c r="G45" s="16">
        <v>0</v>
      </c>
      <c r="H45" s="16">
        <v>0</v>
      </c>
      <c r="I45" s="16">
        <v>0</v>
      </c>
      <c r="J45" s="16">
        <v>0</v>
      </c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F8776-03A3-4110-A655-F879E08FD4B9}">
  <sheetPr>
    <tabColor rgb="FFFFE757"/>
  </sheetPr>
  <dimension ref="A1:AB21"/>
  <sheetViews>
    <sheetView workbookViewId="0">
      <selection activeCell="B15" sqref="B15"/>
    </sheetView>
  </sheetViews>
  <sheetFormatPr baseColWidth="10" defaultColWidth="9.109375" defaultRowHeight="14.4" x14ac:dyDescent="0.3"/>
  <cols>
    <col min="1" max="1" width="12.6640625" style="28" customWidth="1"/>
    <col min="2" max="2" width="21.6640625" style="28" customWidth="1"/>
    <col min="3" max="3" width="8.6640625" style="28" customWidth="1"/>
    <col min="4" max="4" width="20.6640625" style="28" customWidth="1"/>
    <col min="5" max="5" width="7.88671875" style="28" bestFit="1" customWidth="1"/>
    <col min="6" max="28" width="6.6640625" style="28" customWidth="1"/>
    <col min="29" max="16384" width="9.109375" style="28"/>
  </cols>
  <sheetData>
    <row r="1" spans="1:28" x14ac:dyDescent="0.3">
      <c r="A1" s="26"/>
      <c r="B1" s="26" t="s">
        <v>227</v>
      </c>
      <c r="C1" s="26" t="s">
        <v>0</v>
      </c>
      <c r="D1" s="26" t="s">
        <v>355</v>
      </c>
      <c r="E1" s="26" t="s">
        <v>8</v>
      </c>
      <c r="F1" s="26" t="s">
        <v>237</v>
      </c>
      <c r="G1" s="26" t="s">
        <v>356</v>
      </c>
      <c r="H1" s="26" t="s">
        <v>57</v>
      </c>
      <c r="I1" s="26" t="s">
        <v>357</v>
      </c>
      <c r="J1" s="26" t="s">
        <v>358</v>
      </c>
      <c r="K1" s="26" t="s">
        <v>359</v>
      </c>
      <c r="L1" s="26" t="s">
        <v>360</v>
      </c>
      <c r="M1" s="26" t="s">
        <v>58</v>
      </c>
      <c r="N1" s="26" t="s">
        <v>361</v>
      </c>
      <c r="O1" s="26" t="s">
        <v>362</v>
      </c>
      <c r="P1" s="26" t="s">
        <v>363</v>
      </c>
      <c r="Q1" s="26" t="s">
        <v>364</v>
      </c>
      <c r="R1" s="26" t="s">
        <v>59</v>
      </c>
      <c r="S1" s="26" t="s">
        <v>365</v>
      </c>
      <c r="T1" s="26" t="s">
        <v>366</v>
      </c>
      <c r="U1" s="26" t="s">
        <v>367</v>
      </c>
      <c r="V1" s="26" t="s">
        <v>368</v>
      </c>
      <c r="W1" s="26" t="s">
        <v>60</v>
      </c>
      <c r="X1" s="26" t="s">
        <v>369</v>
      </c>
      <c r="Y1" s="26" t="s">
        <v>370</v>
      </c>
      <c r="Z1" s="26" t="s">
        <v>371</v>
      </c>
      <c r="AA1" s="26" t="s">
        <v>372</v>
      </c>
      <c r="AB1" s="26" t="s">
        <v>61</v>
      </c>
    </row>
    <row r="2" spans="1:28" x14ac:dyDescent="0.3">
      <c r="A2" s="28" t="s">
        <v>234</v>
      </c>
      <c r="B2" s="28" t="s">
        <v>241</v>
      </c>
      <c r="C2" s="28" t="s">
        <v>235</v>
      </c>
      <c r="D2" s="28" t="s">
        <v>265</v>
      </c>
      <c r="E2" s="28" t="s">
        <v>13</v>
      </c>
      <c r="F2" s="16">
        <v>15.684416097999794</v>
      </c>
      <c r="G2" s="16">
        <v>18.108305854318619</v>
      </c>
      <c r="H2" s="16">
        <v>20.695227321167774</v>
      </c>
      <c r="I2" s="16">
        <v>23.288445339420953</v>
      </c>
      <c r="J2" s="16">
        <v>25.706694055440671</v>
      </c>
      <c r="K2" s="16">
        <v>28.299920515906937</v>
      </c>
      <c r="L2" s="16">
        <v>30.909173383290661</v>
      </c>
      <c r="M2" s="16">
        <v>33.578204856765765</v>
      </c>
      <c r="N2" s="16">
        <v>36.032833943022318</v>
      </c>
      <c r="O2" s="16">
        <v>38.176990926265717</v>
      </c>
      <c r="P2" s="16">
        <v>43.969127178192139</v>
      </c>
      <c r="Q2" s="16">
        <v>50.501140594482422</v>
      </c>
      <c r="R2" s="16">
        <v>57.771144866943359</v>
      </c>
      <c r="S2" s="16">
        <v>65.764508247375488</v>
      </c>
      <c r="T2" s="16">
        <v>74.351991891860962</v>
      </c>
      <c r="U2" s="16">
        <v>83.409112453460693</v>
      </c>
      <c r="V2" s="16">
        <v>92.869131088256836</v>
      </c>
      <c r="W2" s="16">
        <v>102.48288106918331</v>
      </c>
      <c r="X2" s="16">
        <v>112.0943684577942</v>
      </c>
      <c r="Y2" s="16">
        <v>121.65100955963131</v>
      </c>
      <c r="Z2" s="16">
        <v>130.9141788482666</v>
      </c>
      <c r="AA2" s="16">
        <v>140.2822380065918</v>
      </c>
      <c r="AB2" s="16">
        <v>148.84862613677981</v>
      </c>
    </row>
    <row r="3" spans="1:28" x14ac:dyDescent="0.3">
      <c r="A3" s="28" t="s">
        <v>234</v>
      </c>
      <c r="B3" s="28" t="s">
        <v>241</v>
      </c>
      <c r="C3" s="28" t="s">
        <v>235</v>
      </c>
      <c r="D3" s="28" t="s">
        <v>266</v>
      </c>
      <c r="E3" s="28" t="s">
        <v>13</v>
      </c>
      <c r="F3" s="16">
        <v>40.348112122679765</v>
      </c>
      <c r="G3" s="16">
        <v>42.760491091874847</v>
      </c>
      <c r="H3" s="16">
        <v>45.335127551853077</v>
      </c>
      <c r="I3" s="16">
        <v>47.916030661601958</v>
      </c>
      <c r="J3" s="16">
        <v>50.322795379180825</v>
      </c>
      <c r="K3" s="16">
        <v>52.903706891051648</v>
      </c>
      <c r="L3" s="16">
        <v>55.500568702187792</v>
      </c>
      <c r="M3" s="16">
        <v>58.156925237358607</v>
      </c>
      <c r="N3" s="16">
        <v>60.599897558778395</v>
      </c>
      <c r="O3" s="16">
        <v>62.733872175216668</v>
      </c>
      <c r="P3" s="16">
        <v>68.038930654525757</v>
      </c>
      <c r="Q3" s="16">
        <v>74.051450252532959</v>
      </c>
      <c r="R3" s="16">
        <v>80.835253238677979</v>
      </c>
      <c r="S3" s="16">
        <v>88.430631160736084</v>
      </c>
      <c r="T3" s="16">
        <v>96.596087455749512</v>
      </c>
      <c r="U3" s="16">
        <v>105.13961005210879</v>
      </c>
      <c r="V3" s="16">
        <v>113.9443502426147</v>
      </c>
      <c r="W3" s="16">
        <v>122.85389184951779</v>
      </c>
      <c r="X3" s="16">
        <v>131.61881017684939</v>
      </c>
      <c r="Y3" s="16">
        <v>140.21031737327581</v>
      </c>
      <c r="Z3" s="16">
        <v>148.0777990818024</v>
      </c>
      <c r="AA3" s="16">
        <v>156.4856626987457</v>
      </c>
      <c r="AB3" s="16">
        <v>162.97896671295169</v>
      </c>
    </row>
    <row r="4" spans="1:28" x14ac:dyDescent="0.3">
      <c r="A4" s="28" t="s">
        <v>234</v>
      </c>
      <c r="B4" s="28" t="s">
        <v>241</v>
      </c>
      <c r="C4" s="28" t="s">
        <v>235</v>
      </c>
      <c r="D4" s="28" t="s">
        <v>264</v>
      </c>
      <c r="E4" s="28" t="s">
        <v>13</v>
      </c>
      <c r="F4" s="16">
        <v>25.975381741999886</v>
      </c>
      <c r="G4" s="16">
        <v>30.987283119034348</v>
      </c>
      <c r="H4" s="16">
        <v>36.336286813687487</v>
      </c>
      <c r="I4" s="16">
        <v>41.698309951394968</v>
      </c>
      <c r="J4" s="16">
        <v>46.698547292320001</v>
      </c>
      <c r="K4" s="16">
        <v>52.06058788607691</v>
      </c>
      <c r="L4" s="16">
        <v>57.455766443591926</v>
      </c>
      <c r="M4" s="16">
        <v>62.97454982983546</v>
      </c>
      <c r="N4" s="16">
        <v>68.050011230440461</v>
      </c>
      <c r="O4" s="16">
        <v>72.483506321907043</v>
      </c>
      <c r="P4" s="16">
        <v>81.572542786598206</v>
      </c>
      <c r="Q4" s="16">
        <v>90.811508178710938</v>
      </c>
      <c r="R4" s="16">
        <v>100.090546131134</v>
      </c>
      <c r="S4" s="16">
        <v>109.2819623947144</v>
      </c>
      <c r="T4" s="16">
        <v>118.1991426944733</v>
      </c>
      <c r="U4" s="16">
        <v>126.6330246925354</v>
      </c>
      <c r="V4" s="16">
        <v>134.40142011642459</v>
      </c>
      <c r="W4" s="16">
        <v>141.40437078475949</v>
      </c>
      <c r="X4" s="16">
        <v>147.4121980667114</v>
      </c>
      <c r="Y4" s="16">
        <v>152.2659869194031</v>
      </c>
      <c r="Z4" s="16">
        <v>155.82264089584351</v>
      </c>
      <c r="AA4" s="16">
        <v>158.41961669921881</v>
      </c>
      <c r="AB4" s="16">
        <v>159.60217952728269</v>
      </c>
    </row>
    <row r="5" spans="1:28" x14ac:dyDescent="0.3">
      <c r="A5" s="28" t="s">
        <v>234</v>
      </c>
      <c r="B5" s="28" t="s">
        <v>241</v>
      </c>
      <c r="C5" s="28" t="s">
        <v>235</v>
      </c>
      <c r="D5" s="28" t="s">
        <v>267</v>
      </c>
      <c r="E5" s="28" t="s">
        <v>13</v>
      </c>
      <c r="F5" s="16">
        <v>8.242518424987793</v>
      </c>
      <c r="G5" s="16">
        <v>8.7351183891296387</v>
      </c>
      <c r="H5" s="16">
        <v>10.30313777923584</v>
      </c>
      <c r="I5" s="16">
        <v>10.420585155487061</v>
      </c>
      <c r="J5" s="16">
        <v>11.28013944625854</v>
      </c>
      <c r="K5" s="16">
        <v>14.045151233673099</v>
      </c>
      <c r="L5" s="16">
        <v>18.85771656036377</v>
      </c>
      <c r="M5" s="16">
        <v>23.91932392120361</v>
      </c>
      <c r="N5" s="16">
        <v>28.464504241943359</v>
      </c>
      <c r="O5" s="16">
        <v>32.937536239624023</v>
      </c>
      <c r="P5" s="16">
        <v>37.20062065124511</v>
      </c>
      <c r="Q5" s="16">
        <v>41.182826995849609</v>
      </c>
      <c r="R5" s="16">
        <v>45.280577659606926</v>
      </c>
      <c r="S5" s="16">
        <v>49.499590873718283</v>
      </c>
      <c r="T5" s="16">
        <v>53.817594528198242</v>
      </c>
      <c r="U5" s="16">
        <v>58.184327125549324</v>
      </c>
      <c r="V5" s="16">
        <v>62.375377655029297</v>
      </c>
      <c r="W5" s="16">
        <v>65.711305618286133</v>
      </c>
      <c r="X5" s="16">
        <v>69.450908660888672</v>
      </c>
      <c r="Y5" s="16">
        <v>72.773162841796875</v>
      </c>
      <c r="Z5" s="16">
        <v>75.559247970581055</v>
      </c>
      <c r="AA5" s="16">
        <v>77.372735977172852</v>
      </c>
      <c r="AB5" s="16">
        <v>79.003768920898438</v>
      </c>
    </row>
    <row r="6" spans="1:28" x14ac:dyDescent="0.3">
      <c r="A6" s="28" t="s">
        <v>234</v>
      </c>
      <c r="B6" s="28" t="s">
        <v>241</v>
      </c>
      <c r="C6" s="28" t="s">
        <v>235</v>
      </c>
      <c r="D6" s="28" t="s">
        <v>268</v>
      </c>
      <c r="E6" s="28" t="s">
        <v>13</v>
      </c>
      <c r="F6" s="16">
        <v>66.514264212831435</v>
      </c>
      <c r="G6" s="16">
        <v>75.354663605834858</v>
      </c>
      <c r="H6" s="16">
        <v>84.216580472775874</v>
      </c>
      <c r="I6" s="16">
        <v>92.480567125053483</v>
      </c>
      <c r="J6" s="16">
        <v>101.34251284456502</v>
      </c>
      <c r="K6" s="16">
        <v>110.25922629923684</v>
      </c>
      <c r="L6" s="16">
        <v>119.38022378827412</v>
      </c>
      <c r="M6" s="16">
        <v>127.76853466773153</v>
      </c>
      <c r="N6" s="16">
        <v>137.17573505860818</v>
      </c>
      <c r="O6" s="16">
        <v>143.63639521598819</v>
      </c>
      <c r="P6" s="16">
        <v>154.66906452178961</v>
      </c>
      <c r="Q6" s="16">
        <v>165.160439491272</v>
      </c>
      <c r="R6" s="16">
        <v>174.88087368011469</v>
      </c>
      <c r="S6" s="16">
        <v>185.728307723999</v>
      </c>
      <c r="T6" s="16">
        <v>193.18342971801761</v>
      </c>
      <c r="U6" s="16">
        <v>200.2268514633179</v>
      </c>
      <c r="V6" s="16">
        <v>205.6586799621582</v>
      </c>
      <c r="W6" s="16">
        <v>209.1154336929321</v>
      </c>
      <c r="X6" s="16">
        <v>213.86727428436279</v>
      </c>
      <c r="Y6" s="16">
        <v>219.82259368896479</v>
      </c>
      <c r="Z6" s="16">
        <v>224.09114265441889</v>
      </c>
      <c r="AA6" s="16">
        <v>227.17123603820801</v>
      </c>
      <c r="AB6" s="16">
        <v>229.0436429977417</v>
      </c>
    </row>
    <row r="7" spans="1:28" x14ac:dyDescent="0.3">
      <c r="A7" s="28" t="s">
        <v>234</v>
      </c>
      <c r="B7" s="28" t="s">
        <v>238</v>
      </c>
      <c r="C7" s="28" t="s">
        <v>235</v>
      </c>
      <c r="D7" s="28" t="s">
        <v>265</v>
      </c>
      <c r="E7" s="28" t="s">
        <v>13</v>
      </c>
      <c r="F7" s="16">
        <v>15.684416097999794</v>
      </c>
      <c r="G7" s="16">
        <v>17.091519145739404</v>
      </c>
      <c r="H7" s="16">
        <v>18.593264458527333</v>
      </c>
      <c r="I7" s="16">
        <v>20.098665010439795</v>
      </c>
      <c r="J7" s="16">
        <v>21.50249335272855</v>
      </c>
      <c r="K7" s="16">
        <v>23.007898805467761</v>
      </c>
      <c r="L7" s="16">
        <v>24.522607819129696</v>
      </c>
      <c r="M7" s="16">
        <v>26.072019177896863</v>
      </c>
      <c r="N7" s="16">
        <v>27.496966851089461</v>
      </c>
      <c r="O7" s="16">
        <v>28.741680979728692</v>
      </c>
      <c r="P7" s="16">
        <v>31.325184643268589</v>
      </c>
      <c r="Q7" s="16">
        <v>34.081107616424553</v>
      </c>
      <c r="R7" s="16">
        <v>37.008911371231072</v>
      </c>
      <c r="S7" s="16">
        <v>40.123118996620178</v>
      </c>
      <c r="T7" s="16">
        <v>43.244747877120957</v>
      </c>
      <c r="U7" s="16">
        <v>46.227212190628052</v>
      </c>
      <c r="V7" s="16">
        <v>49.165279746055603</v>
      </c>
      <c r="W7" s="16">
        <v>52.045150518417358</v>
      </c>
      <c r="X7" s="16">
        <v>54.73138701915741</v>
      </c>
      <c r="Y7" s="16">
        <v>57.179588794708238</v>
      </c>
      <c r="Z7" s="16">
        <v>59.14844632148742</v>
      </c>
      <c r="AA7" s="16">
        <v>61.683996915817261</v>
      </c>
      <c r="AB7" s="16">
        <v>63.29809308052063</v>
      </c>
    </row>
    <row r="8" spans="1:28" x14ac:dyDescent="0.3">
      <c r="A8" s="28" t="s">
        <v>234</v>
      </c>
      <c r="B8" s="28" t="s">
        <v>238</v>
      </c>
      <c r="C8" s="28" t="s">
        <v>235</v>
      </c>
      <c r="D8" s="28" t="s">
        <v>266</v>
      </c>
      <c r="E8" s="28" t="s">
        <v>13</v>
      </c>
      <c r="F8" s="16">
        <v>40.348112122679765</v>
      </c>
      <c r="G8" s="16">
        <v>44.236171925433744</v>
      </c>
      <c r="H8" s="16">
        <v>48.385744050946933</v>
      </c>
      <c r="I8" s="16">
        <v>52.54541621023688</v>
      </c>
      <c r="J8" s="16">
        <v>56.424427457059018</v>
      </c>
      <c r="K8" s="16">
        <v>60.584113158148568</v>
      </c>
      <c r="L8" s="16">
        <v>64.769506145782785</v>
      </c>
      <c r="M8" s="16">
        <v>69.050787485930826</v>
      </c>
      <c r="N8" s="16">
        <v>72.98815495739494</v>
      </c>
      <c r="O8" s="16">
        <v>76.427507162094116</v>
      </c>
      <c r="P8" s="16">
        <v>81.902554035186753</v>
      </c>
      <c r="Q8" s="16">
        <v>87.136742353439331</v>
      </c>
      <c r="R8" s="16">
        <v>92.143935918807998</v>
      </c>
      <c r="S8" s="16">
        <v>97.020282030105591</v>
      </c>
      <c r="T8" s="16">
        <v>101.5289425849915</v>
      </c>
      <c r="U8" s="16">
        <v>105.51124000549321</v>
      </c>
      <c r="V8" s="16">
        <v>109.4539866447449</v>
      </c>
      <c r="W8" s="16">
        <v>113.53998112678531</v>
      </c>
      <c r="X8" s="16">
        <v>117.6305975914001</v>
      </c>
      <c r="Y8" s="16">
        <v>121.75972723960879</v>
      </c>
      <c r="Z8" s="16">
        <v>125.38767910003661</v>
      </c>
      <c r="AA8" s="16">
        <v>130.7686505317688</v>
      </c>
      <c r="AB8" s="16">
        <v>134.39075636863711</v>
      </c>
    </row>
    <row r="9" spans="1:28" x14ac:dyDescent="0.3">
      <c r="A9" s="28" t="s">
        <v>234</v>
      </c>
      <c r="B9" s="28" t="s">
        <v>238</v>
      </c>
      <c r="C9" s="28" t="s">
        <v>235</v>
      </c>
      <c r="D9" s="28" t="s">
        <v>264</v>
      </c>
      <c r="E9" s="28" t="s">
        <v>13</v>
      </c>
      <c r="F9" s="16">
        <v>25.975381741999886</v>
      </c>
      <c r="G9" s="16">
        <v>32.221173806329375</v>
      </c>
      <c r="H9" s="16">
        <v>38.887060126682627</v>
      </c>
      <c r="I9" s="16">
        <v>45.569171174538184</v>
      </c>
      <c r="J9" s="16">
        <v>51.800427608836287</v>
      </c>
      <c r="K9" s="16">
        <v>58.482560410283305</v>
      </c>
      <c r="L9" s="16">
        <v>65.205989481448796</v>
      </c>
      <c r="M9" s="16">
        <v>72.083453917700055</v>
      </c>
      <c r="N9" s="16">
        <v>78.408453983337083</v>
      </c>
      <c r="O9" s="16">
        <v>83.933440685272217</v>
      </c>
      <c r="P9" s="16">
        <v>93.771181821823134</v>
      </c>
      <c r="Q9" s="16">
        <v>103.3724195957184</v>
      </c>
      <c r="R9" s="16">
        <v>112.62570738792419</v>
      </c>
      <c r="S9" s="16">
        <v>121.4136276245117</v>
      </c>
      <c r="T9" s="16">
        <v>129.5729832649231</v>
      </c>
      <c r="U9" s="16">
        <v>136.9382529258728</v>
      </c>
      <c r="V9" s="16">
        <v>143.3786096572876</v>
      </c>
      <c r="W9" s="16">
        <v>148.790491104126</v>
      </c>
      <c r="X9" s="16">
        <v>153.1033430099487</v>
      </c>
      <c r="Y9" s="16">
        <v>156.35679197311401</v>
      </c>
      <c r="Z9" s="16">
        <v>158.4420409202576</v>
      </c>
      <c r="AA9" s="16">
        <v>159.78972673416141</v>
      </c>
      <c r="AB9" s="16">
        <v>160.00637292861941</v>
      </c>
    </row>
    <row r="10" spans="1:28" x14ac:dyDescent="0.3">
      <c r="A10" s="28" t="s">
        <v>234</v>
      </c>
      <c r="B10" s="28" t="s">
        <v>238</v>
      </c>
      <c r="C10" s="28" t="s">
        <v>235</v>
      </c>
      <c r="D10" s="28" t="s">
        <v>267</v>
      </c>
      <c r="E10" s="28" t="s">
        <v>13</v>
      </c>
      <c r="F10" s="16">
        <v>8.4579999446868896</v>
      </c>
      <c r="G10" s="16">
        <v>9.119999885559082</v>
      </c>
      <c r="H10" s="16">
        <v>10.820000171661381</v>
      </c>
      <c r="I10" s="16">
        <v>11.039999961853029</v>
      </c>
      <c r="J10" s="16">
        <v>11.948527336120611</v>
      </c>
      <c r="K10" s="16">
        <v>14.667820453643801</v>
      </c>
      <c r="L10" s="16">
        <v>19.04147911071777</v>
      </c>
      <c r="M10" s="16">
        <v>20.455023765563961</v>
      </c>
      <c r="N10" s="16">
        <v>20.399110794067379</v>
      </c>
      <c r="O10" s="16">
        <v>20.285556793212891</v>
      </c>
      <c r="P10" s="16">
        <v>20.38673019409179</v>
      </c>
      <c r="Q10" s="16">
        <v>20.947198867797859</v>
      </c>
      <c r="R10" s="16">
        <v>22.1358289718628</v>
      </c>
      <c r="S10" s="16">
        <v>24.044785499572761</v>
      </c>
      <c r="T10" s="16">
        <v>26.689998626708991</v>
      </c>
      <c r="U10" s="16">
        <v>30.01154899597168</v>
      </c>
      <c r="V10" s="16">
        <v>33.643567085266113</v>
      </c>
      <c r="W10" s="16">
        <v>36.399263381958008</v>
      </c>
      <c r="X10" s="16">
        <v>40.318408012390137</v>
      </c>
      <c r="Y10" s="16">
        <v>44.000137329101563</v>
      </c>
      <c r="Z10" s="16">
        <v>47.225995063781738</v>
      </c>
      <c r="AA10" s="16">
        <v>50.021398544311523</v>
      </c>
      <c r="AB10" s="16">
        <v>52.14244556427002</v>
      </c>
    </row>
    <row r="11" spans="1:28" x14ac:dyDescent="0.3">
      <c r="A11" s="28" t="s">
        <v>234</v>
      </c>
      <c r="B11" s="28" t="s">
        <v>238</v>
      </c>
      <c r="C11" s="28" t="s">
        <v>235</v>
      </c>
      <c r="D11" s="28" t="s">
        <v>268</v>
      </c>
      <c r="E11" s="28" t="s">
        <v>13</v>
      </c>
      <c r="F11" s="16">
        <v>70.486648950199907</v>
      </c>
      <c r="G11" s="16">
        <v>83.566617129501751</v>
      </c>
      <c r="H11" s="16">
        <v>96.678421865263417</v>
      </c>
      <c r="I11" s="16">
        <v>108.90554845091455</v>
      </c>
      <c r="J11" s="16">
        <v>122.01739587600365</v>
      </c>
      <c r="K11" s="16">
        <v>135.21027586549428</v>
      </c>
      <c r="L11" s="16">
        <v>148.70540788571947</v>
      </c>
      <c r="M11" s="16">
        <v>161.11648056510873</v>
      </c>
      <c r="N11" s="16">
        <v>175.03506911511985</v>
      </c>
      <c r="O11" s="16">
        <v>184.5940523147583</v>
      </c>
      <c r="P11" s="16">
        <v>198.45961713790891</v>
      </c>
      <c r="Q11" s="16">
        <v>210.9996337890625</v>
      </c>
      <c r="R11" s="16">
        <v>221.92200756073001</v>
      </c>
      <c r="S11" s="16">
        <v>232.96010494232181</v>
      </c>
      <c r="T11" s="16">
        <v>240.09922122955319</v>
      </c>
      <c r="U11" s="16">
        <v>245.91568088531491</v>
      </c>
      <c r="V11" s="16">
        <v>249.65260410308841</v>
      </c>
      <c r="W11" s="16">
        <v>251.2928743362427</v>
      </c>
      <c r="X11" s="16">
        <v>253.93259906768799</v>
      </c>
      <c r="Y11" s="16">
        <v>257.37412643432617</v>
      </c>
      <c r="Z11" s="16">
        <v>259.12223815917969</v>
      </c>
      <c r="AA11" s="16">
        <v>259.88515090942383</v>
      </c>
      <c r="AB11" s="16">
        <v>259.99922180175781</v>
      </c>
    </row>
    <row r="12" spans="1:28" x14ac:dyDescent="0.3">
      <c r="A12" s="28" t="s">
        <v>234</v>
      </c>
      <c r="B12" s="28" t="s">
        <v>239</v>
      </c>
      <c r="C12" s="28" t="s">
        <v>235</v>
      </c>
      <c r="D12" s="28" t="s">
        <v>265</v>
      </c>
      <c r="E12" s="28" t="s">
        <v>13</v>
      </c>
      <c r="F12" s="16">
        <v>15.684416097999794</v>
      </c>
      <c r="G12" s="16">
        <v>20.375098619435889</v>
      </c>
      <c r="H12" s="16">
        <v>25.381278160912139</v>
      </c>
      <c r="I12" s="16">
        <v>30.399642713500874</v>
      </c>
      <c r="J12" s="16">
        <v>35.079408761089617</v>
      </c>
      <c r="K12" s="16">
        <v>40.097789650948336</v>
      </c>
      <c r="L12" s="16">
        <v>45.147184652159766</v>
      </c>
      <c r="M12" s="16">
        <v>50.312262498276858</v>
      </c>
      <c r="N12" s="16">
        <v>55.062431404060121</v>
      </c>
      <c r="O12" s="16">
        <v>59.211778402328491</v>
      </c>
      <c r="P12" s="16">
        <v>66.62511944770813</v>
      </c>
      <c r="Q12" s="16">
        <v>74.684753656387329</v>
      </c>
      <c r="R12" s="16">
        <v>83.309792280197144</v>
      </c>
      <c r="S12" s="16">
        <v>92.398517608642578</v>
      </c>
      <c r="T12" s="16">
        <v>101.7744283676147</v>
      </c>
      <c r="U12" s="16">
        <v>111.2034289836883</v>
      </c>
      <c r="V12" s="16">
        <v>120.5514652729034</v>
      </c>
      <c r="W12" s="16">
        <v>129.64887666702271</v>
      </c>
      <c r="X12" s="16">
        <v>138.22523546218869</v>
      </c>
      <c r="Y12" s="16">
        <v>146.10213279724121</v>
      </c>
      <c r="Z12" s="16">
        <v>152.94460391998291</v>
      </c>
      <c r="AA12" s="16">
        <v>159.41430139541629</v>
      </c>
      <c r="AB12" s="16">
        <v>164.276976108551</v>
      </c>
    </row>
    <row r="13" spans="1:28" x14ac:dyDescent="0.3">
      <c r="A13" s="28" t="s">
        <v>234</v>
      </c>
      <c r="B13" s="28" t="s">
        <v>239</v>
      </c>
      <c r="C13" s="28" t="s">
        <v>235</v>
      </c>
      <c r="D13" s="28" t="s">
        <v>266</v>
      </c>
      <c r="E13" s="28" t="s">
        <v>13</v>
      </c>
      <c r="F13" s="16">
        <v>40.348112122679765</v>
      </c>
      <c r="G13" s="16">
        <v>46.819310639138685</v>
      </c>
      <c r="H13" s="16">
        <v>53.725764331939402</v>
      </c>
      <c r="I13" s="16">
        <v>60.64902829179055</v>
      </c>
      <c r="J13" s="16">
        <v>67.105166597066315</v>
      </c>
      <c r="K13" s="16">
        <v>74.028453095581469</v>
      </c>
      <c r="L13" s="16">
        <v>80.994526218528719</v>
      </c>
      <c r="M13" s="16">
        <v>88.120193739713798</v>
      </c>
      <c r="N13" s="16">
        <v>94.673458821193421</v>
      </c>
      <c r="O13" s="16">
        <v>100.3978385925293</v>
      </c>
      <c r="P13" s="16">
        <v>107.259498000145</v>
      </c>
      <c r="Q13" s="16">
        <v>114.0540184974671</v>
      </c>
      <c r="R13" s="16">
        <v>120.80438411235809</v>
      </c>
      <c r="S13" s="16">
        <v>127.5514427423477</v>
      </c>
      <c r="T13" s="16">
        <v>134.12271010875699</v>
      </c>
      <c r="U13" s="16">
        <v>140.33841907978061</v>
      </c>
      <c r="V13" s="16">
        <v>146.27241683006289</v>
      </c>
      <c r="W13" s="16">
        <v>151.98834121227259</v>
      </c>
      <c r="X13" s="16">
        <v>157.23346698284149</v>
      </c>
      <c r="Y13" s="16">
        <v>162.021569609642</v>
      </c>
      <c r="Z13" s="16">
        <v>165.74318730831149</v>
      </c>
      <c r="AA13" s="16">
        <v>170.40184104442599</v>
      </c>
      <c r="AB13" s="16">
        <v>172.77747130393979</v>
      </c>
    </row>
    <row r="14" spans="1:28" x14ac:dyDescent="0.3">
      <c r="A14" s="28" t="s">
        <v>234</v>
      </c>
      <c r="B14" s="28" t="s">
        <v>239</v>
      </c>
      <c r="C14" s="28" t="s">
        <v>235</v>
      </c>
      <c r="D14" s="28" t="s">
        <v>264</v>
      </c>
      <c r="E14" s="28" t="s">
        <v>13</v>
      </c>
      <c r="F14" s="16">
        <v>25.975381741999886</v>
      </c>
      <c r="G14" s="16">
        <v>30.78952663631722</v>
      </c>
      <c r="H14" s="16">
        <v>35.927472674979242</v>
      </c>
      <c r="I14" s="16">
        <v>41.077924443621136</v>
      </c>
      <c r="J14" s="16">
        <v>45.880865534100536</v>
      </c>
      <c r="K14" s="16">
        <v>51.031334070021927</v>
      </c>
      <c r="L14" s="16">
        <v>56.213633032568467</v>
      </c>
      <c r="M14" s="16">
        <v>61.514659701502644</v>
      </c>
      <c r="N14" s="16">
        <v>66.3898567075708</v>
      </c>
      <c r="O14" s="16">
        <v>70.64841771125792</v>
      </c>
      <c r="P14" s="16">
        <v>76.497265338897705</v>
      </c>
      <c r="Q14" s="16">
        <v>81.554997205734253</v>
      </c>
      <c r="R14" s="16">
        <v>85.846794605255127</v>
      </c>
      <c r="S14" s="16">
        <v>89.4329674243927</v>
      </c>
      <c r="T14" s="16">
        <v>92.303845405578613</v>
      </c>
      <c r="U14" s="16">
        <v>94.404114246368408</v>
      </c>
      <c r="V14" s="16">
        <v>95.897554874420166</v>
      </c>
      <c r="W14" s="16">
        <v>97.189176321029663</v>
      </c>
      <c r="X14" s="16">
        <v>98.236757040023804</v>
      </c>
      <c r="Y14" s="16">
        <v>99.025156259536743</v>
      </c>
      <c r="Z14" s="16">
        <v>99.457441806793213</v>
      </c>
      <c r="AA14" s="16">
        <v>99.960510730743408</v>
      </c>
      <c r="AB14" s="16">
        <v>99.960856437683105</v>
      </c>
    </row>
    <row r="15" spans="1:28" x14ac:dyDescent="0.3">
      <c r="A15" s="28" t="s">
        <v>234</v>
      </c>
      <c r="B15" s="28" t="s">
        <v>239</v>
      </c>
      <c r="C15" s="28" t="s">
        <v>235</v>
      </c>
      <c r="D15" s="28" t="s">
        <v>267</v>
      </c>
      <c r="E15" s="28" t="s">
        <v>13</v>
      </c>
      <c r="F15" s="16">
        <v>8.2285244464874268</v>
      </c>
      <c r="G15" s="16">
        <v>8.6641116142272949</v>
      </c>
      <c r="H15" s="16">
        <v>10.22084641456604</v>
      </c>
      <c r="I15" s="16">
        <v>10.36188530921936</v>
      </c>
      <c r="J15" s="16">
        <v>11.270105838775629</v>
      </c>
      <c r="K15" s="16">
        <v>14.100105762481689</v>
      </c>
      <c r="L15" s="16">
        <v>19.680645942687988</v>
      </c>
      <c r="M15" s="16">
        <v>26.448930740356449</v>
      </c>
      <c r="N15" s="16">
        <v>32.400629997253411</v>
      </c>
      <c r="O15" s="16">
        <v>38.400629997253411</v>
      </c>
      <c r="P15" s="16">
        <v>44.077883720397942</v>
      </c>
      <c r="Q15" s="16">
        <v>49.60380554199218</v>
      </c>
      <c r="R15" s="16">
        <v>55.203838348388672</v>
      </c>
      <c r="S15" s="16">
        <v>60.940340042114258</v>
      </c>
      <c r="T15" s="16">
        <v>66.810697555541992</v>
      </c>
      <c r="U15" s="16">
        <v>72.747323989868178</v>
      </c>
      <c r="V15" s="16">
        <v>78.564399719238295</v>
      </c>
      <c r="W15" s="16">
        <v>83.897857666015625</v>
      </c>
      <c r="X15" s="16">
        <v>88.926509857177734</v>
      </c>
      <c r="Y15" s="16">
        <v>93.203311920166016</v>
      </c>
      <c r="Z15" s="16">
        <v>96.547336578369141</v>
      </c>
      <c r="AA15" s="16">
        <v>98.279994964599609</v>
      </c>
      <c r="AB15" s="16">
        <v>99.578788757324219</v>
      </c>
    </row>
    <row r="16" spans="1:28" x14ac:dyDescent="0.3">
      <c r="A16" s="28" t="s">
        <v>234</v>
      </c>
      <c r="B16" s="28" t="s">
        <v>239</v>
      </c>
      <c r="C16" s="28" t="s">
        <v>235</v>
      </c>
      <c r="D16" s="28" t="s">
        <v>268</v>
      </c>
      <c r="E16" s="28" t="s">
        <v>13</v>
      </c>
      <c r="F16" s="16">
        <v>61.476938386099334</v>
      </c>
      <c r="G16" s="16">
        <v>64.941199576644621</v>
      </c>
      <c r="H16" s="16">
        <v>68.413892756126927</v>
      </c>
      <c r="I16" s="16">
        <v>71.652276789016568</v>
      </c>
      <c r="J16" s="16">
        <v>75.124981274870436</v>
      </c>
      <c r="K16" s="16">
        <v>78.619147431286379</v>
      </c>
      <c r="L16" s="16">
        <v>82.193365768677353</v>
      </c>
      <c r="M16" s="16">
        <v>85.480468369147133</v>
      </c>
      <c r="N16" s="16">
        <v>89.166840192075</v>
      </c>
      <c r="O16" s="16">
        <v>91.698559999465957</v>
      </c>
      <c r="P16" s="16">
        <v>97.600100278854384</v>
      </c>
      <c r="Q16" s="16">
        <v>103.11273241043089</v>
      </c>
      <c r="R16" s="16">
        <v>108.1098322868347</v>
      </c>
      <c r="S16" s="16">
        <v>115.22219085693359</v>
      </c>
      <c r="T16" s="16">
        <v>118.56075620651249</v>
      </c>
      <c r="U16" s="16">
        <v>122.4744086265564</v>
      </c>
      <c r="V16" s="16">
        <v>125.772557258606</v>
      </c>
      <c r="W16" s="16">
        <v>128.2511887550354</v>
      </c>
      <c r="X16" s="16">
        <v>132.85260200500491</v>
      </c>
      <c r="Y16" s="16">
        <v>139.0455770492554</v>
      </c>
      <c r="Z16" s="16">
        <v>144.36997413635251</v>
      </c>
      <c r="AA16" s="16">
        <v>149.08430099487299</v>
      </c>
      <c r="AB16" s="16">
        <v>153.05155658721921</v>
      </c>
    </row>
    <row r="17" spans="1:28" s="34" customFormat="1" x14ac:dyDescent="0.3">
      <c r="A17" s="34" t="s">
        <v>234</v>
      </c>
      <c r="B17" s="34" t="s">
        <v>240</v>
      </c>
      <c r="C17" s="34" t="s">
        <v>235</v>
      </c>
      <c r="D17" s="34" t="s">
        <v>265</v>
      </c>
      <c r="E17" s="34" t="s">
        <v>13</v>
      </c>
      <c r="F17" s="16">
        <v>15.684416097999794</v>
      </c>
      <c r="G17" s="16">
        <v>18.925646242740342</v>
      </c>
      <c r="H17" s="16">
        <v>22.38488271113566</v>
      </c>
      <c r="I17" s="16">
        <v>25.852538940440247</v>
      </c>
      <c r="J17" s="16">
        <v>29.08622587500901</v>
      </c>
      <c r="K17" s="16">
        <v>32.553893393257525</v>
      </c>
      <c r="L17" s="16">
        <v>36.042991454325623</v>
      </c>
      <c r="M17" s="16">
        <v>39.612025584915393</v>
      </c>
      <c r="N17" s="16">
        <v>42.894360422046987</v>
      </c>
      <c r="O17" s="16">
        <v>45.761531352996833</v>
      </c>
      <c r="P17" s="16">
        <v>46.753083169460297</v>
      </c>
      <c r="Q17" s="16">
        <v>56.494132280349731</v>
      </c>
      <c r="R17" s="16">
        <v>66.251018285751343</v>
      </c>
      <c r="S17" s="16">
        <v>76.007646560668945</v>
      </c>
      <c r="T17" s="16">
        <v>85.676193237304702</v>
      </c>
      <c r="U17" s="16">
        <v>95.200183153152466</v>
      </c>
      <c r="V17" s="16">
        <v>104.6116828918457</v>
      </c>
      <c r="W17" s="16">
        <v>114.2105026245117</v>
      </c>
      <c r="X17" s="16">
        <v>123.7577795982361</v>
      </c>
      <c r="Y17" s="16">
        <v>133.10457992553711</v>
      </c>
      <c r="Z17" s="16">
        <v>141.90657472610479</v>
      </c>
      <c r="AA17" s="16">
        <v>150.6257176399231</v>
      </c>
      <c r="AB17" s="16">
        <v>158.14995098114011</v>
      </c>
    </row>
    <row r="18" spans="1:28" s="34" customFormat="1" x14ac:dyDescent="0.3">
      <c r="A18" s="34" t="s">
        <v>234</v>
      </c>
      <c r="B18" s="34" t="s">
        <v>240</v>
      </c>
      <c r="C18" s="34" t="s">
        <v>235</v>
      </c>
      <c r="D18" s="34" t="s">
        <v>266</v>
      </c>
      <c r="E18" s="34" t="s">
        <v>13</v>
      </c>
      <c r="F18" s="16">
        <v>40.348112122679765</v>
      </c>
      <c r="G18" s="16">
        <v>43.298963243645296</v>
      </c>
      <c r="H18" s="16">
        <v>46.448289689042234</v>
      </c>
      <c r="I18" s="16">
        <v>49.605281576202913</v>
      </c>
      <c r="J18" s="16">
        <v>52.549265276714756</v>
      </c>
      <c r="K18" s="16">
        <v>55.706267441452574</v>
      </c>
      <c r="L18" s="16">
        <v>58.882780205092075</v>
      </c>
      <c r="M18" s="16">
        <v>62.132067634466544</v>
      </c>
      <c r="N18" s="16">
        <v>65.120340913749303</v>
      </c>
      <c r="O18" s="16">
        <v>67.730644464492798</v>
      </c>
      <c r="P18" s="16">
        <v>68.704321622848511</v>
      </c>
      <c r="Q18" s="16">
        <v>78.215968132019043</v>
      </c>
      <c r="R18" s="16">
        <v>87.625594615936294</v>
      </c>
      <c r="S18" s="16">
        <v>96.919831275939941</v>
      </c>
      <c r="T18" s="16">
        <v>105.9631335735321</v>
      </c>
      <c r="U18" s="16">
        <v>114.6836478710175</v>
      </c>
      <c r="V18" s="16">
        <v>123.1888086795807</v>
      </c>
      <c r="W18" s="16">
        <v>131.59848976135251</v>
      </c>
      <c r="X18" s="16">
        <v>139.70747482776639</v>
      </c>
      <c r="Y18" s="16">
        <v>147.53666377067569</v>
      </c>
      <c r="Z18" s="16">
        <v>154.3909858465195</v>
      </c>
      <c r="AA18" s="16">
        <v>161.94998347759241</v>
      </c>
      <c r="AB18" s="16">
        <v>167.13482594490051</v>
      </c>
    </row>
    <row r="19" spans="1:28" s="34" customFormat="1" x14ac:dyDescent="0.3">
      <c r="A19" s="34" t="s">
        <v>234</v>
      </c>
      <c r="B19" s="34" t="s">
        <v>240</v>
      </c>
      <c r="C19" s="34" t="s">
        <v>235</v>
      </c>
      <c r="D19" s="34" t="s">
        <v>264</v>
      </c>
      <c r="E19" s="34" t="s">
        <v>13</v>
      </c>
      <c r="F19" s="16">
        <v>25.975381741999886</v>
      </c>
      <c r="G19" s="16">
        <v>28.110653565610576</v>
      </c>
      <c r="H19" s="16">
        <v>30.389544552156774</v>
      </c>
      <c r="I19" s="16">
        <v>32.673982345757167</v>
      </c>
      <c r="J19" s="16">
        <v>34.804284820256527</v>
      </c>
      <c r="K19" s="16">
        <v>37.088730050836958</v>
      </c>
      <c r="L19" s="16">
        <v>39.387293388495216</v>
      </c>
      <c r="M19" s="16">
        <v>41.738517360948805</v>
      </c>
      <c r="N19" s="16">
        <v>43.900868314260663</v>
      </c>
      <c r="O19" s="16">
        <v>45.789715766906738</v>
      </c>
      <c r="P19" s="16">
        <v>46.828720569610603</v>
      </c>
      <c r="Q19" s="16">
        <v>56.78780460357666</v>
      </c>
      <c r="R19" s="16">
        <v>66.705765724182129</v>
      </c>
      <c r="S19" s="16">
        <v>76.614573717117324</v>
      </c>
      <c r="T19" s="16">
        <v>86.494222164154053</v>
      </c>
      <c r="U19" s="16">
        <v>96.32236909866333</v>
      </c>
      <c r="V19" s="16">
        <v>106.1233565807343</v>
      </c>
      <c r="W19" s="16">
        <v>115.4886088371277</v>
      </c>
      <c r="X19" s="16">
        <v>124.223840713501</v>
      </c>
      <c r="Y19" s="16">
        <v>132.1839280128479</v>
      </c>
      <c r="Z19" s="16">
        <v>139.1880707740784</v>
      </c>
      <c r="AA19" s="16">
        <v>145.44245195388791</v>
      </c>
      <c r="AB19" s="16">
        <v>150.428391456604</v>
      </c>
    </row>
    <row r="20" spans="1:28" s="34" customFormat="1" x14ac:dyDescent="0.3">
      <c r="A20" s="34" t="s">
        <v>234</v>
      </c>
      <c r="B20" s="34" t="s">
        <v>240</v>
      </c>
      <c r="C20" s="34" t="s">
        <v>235</v>
      </c>
      <c r="D20" s="34" t="s">
        <v>267</v>
      </c>
      <c r="E20" s="34" t="s">
        <v>13</v>
      </c>
      <c r="F20" s="16">
        <v>8.2285244464874268</v>
      </c>
      <c r="G20" s="16">
        <v>8.6610491275787354</v>
      </c>
      <c r="H20" s="16">
        <v>10.13157367706299</v>
      </c>
      <c r="I20" s="16">
        <v>10.12209844589233</v>
      </c>
      <c r="J20" s="16">
        <v>10.83262300491333</v>
      </c>
      <c r="K20" s="16">
        <v>13.441450119018549</v>
      </c>
      <c r="L20" s="16">
        <v>18.013566493988041</v>
      </c>
      <c r="M20" s="16">
        <v>22.626668930053711</v>
      </c>
      <c r="N20" s="16">
        <v>27.750313758850101</v>
      </c>
      <c r="O20" s="16">
        <v>33.454520225524909</v>
      </c>
      <c r="P20" s="16">
        <v>39.238593101501458</v>
      </c>
      <c r="Q20" s="16">
        <v>45.337944984436042</v>
      </c>
      <c r="R20" s="16">
        <v>51.720076560974142</v>
      </c>
      <c r="S20" s="16">
        <v>58.244904518127441</v>
      </c>
      <c r="T20" s="16">
        <v>64.771354675292969</v>
      </c>
      <c r="U20" s="16">
        <v>71.157354354858398</v>
      </c>
      <c r="V20" s="16">
        <v>77.202096939086914</v>
      </c>
      <c r="W20" s="16">
        <v>82.573892593383789</v>
      </c>
      <c r="X20" s="16">
        <v>87.605438232421875</v>
      </c>
      <c r="Y20" s="16">
        <v>91.920906066894531</v>
      </c>
      <c r="Z20" s="16">
        <v>95.40997314453125</v>
      </c>
      <c r="AA20" s="16">
        <v>97.402912139892578</v>
      </c>
      <c r="AB20" s="16">
        <v>99.136436462402344</v>
      </c>
    </row>
    <row r="21" spans="1:28" s="34" customFormat="1" x14ac:dyDescent="0.3">
      <c r="A21" s="34" t="s">
        <v>234</v>
      </c>
      <c r="B21" s="34" t="s">
        <v>240</v>
      </c>
      <c r="C21" s="34" t="s">
        <v>235</v>
      </c>
      <c r="D21" s="34" t="s">
        <v>268</v>
      </c>
      <c r="E21" s="34" t="s">
        <v>13</v>
      </c>
      <c r="F21" s="16">
        <v>67.664015478910059</v>
      </c>
      <c r="G21" s="16">
        <v>77.731498828263369</v>
      </c>
      <c r="H21" s="16">
        <v>87.823486365827719</v>
      </c>
      <c r="I21" s="16">
        <v>97.234548504822044</v>
      </c>
      <c r="J21" s="16">
        <v>107.3265688998129</v>
      </c>
      <c r="K21" s="16">
        <v>117.48095901785544</v>
      </c>
      <c r="L21" s="16">
        <v>127.86798863815177</v>
      </c>
      <c r="M21" s="16">
        <v>137.42063172065463</v>
      </c>
      <c r="N21" s="16">
        <v>148.13359038789932</v>
      </c>
      <c r="O21" s="16">
        <v>155.49101686477661</v>
      </c>
      <c r="P21" s="16">
        <v>168.38275051116941</v>
      </c>
      <c r="Q21" s="16">
        <v>180.94203233718869</v>
      </c>
      <c r="R21" s="16">
        <v>192.94725322723389</v>
      </c>
      <c r="S21" s="16">
        <v>205.94307994842529</v>
      </c>
      <c r="T21" s="16">
        <v>215.81974983215329</v>
      </c>
      <c r="U21" s="16">
        <v>225.02813339233401</v>
      </c>
      <c r="V21" s="16">
        <v>232.62428379058841</v>
      </c>
      <c r="W21" s="16">
        <v>238.03706932067871</v>
      </c>
      <c r="X21" s="16">
        <v>244.10269832611081</v>
      </c>
      <c r="Y21" s="16">
        <v>250.63630867004389</v>
      </c>
      <c r="Z21" s="16">
        <v>255.20229625701899</v>
      </c>
      <c r="AA21" s="16">
        <v>258.20275974273682</v>
      </c>
      <c r="AB21" s="16">
        <v>259.70209407806402</v>
      </c>
    </row>
  </sheetData>
  <phoneticPr fontId="10" type="noConversion"/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97166-094F-458C-AB6B-D9A704210B1B}">
  <sheetPr>
    <tabColor rgb="FFFFE757"/>
  </sheetPr>
  <dimension ref="A1:AB29"/>
  <sheetViews>
    <sheetView workbookViewId="0">
      <selection activeCell="P33" sqref="P33"/>
    </sheetView>
  </sheetViews>
  <sheetFormatPr baseColWidth="10" defaultColWidth="9.109375" defaultRowHeight="14.4" x14ac:dyDescent="0.3"/>
  <cols>
    <col min="1" max="1" width="12.6640625" style="28" customWidth="1"/>
    <col min="2" max="2" width="21.6640625" style="28" customWidth="1"/>
    <col min="3" max="3" width="8.6640625" style="28" customWidth="1"/>
    <col min="4" max="4" width="16.6640625" style="28" customWidth="1"/>
    <col min="5" max="5" width="7.88671875" style="28" bestFit="1" customWidth="1"/>
    <col min="6" max="28" width="6.6640625" style="28" customWidth="1"/>
    <col min="29" max="16384" width="9.109375" style="28"/>
  </cols>
  <sheetData>
    <row r="1" spans="1:28" x14ac:dyDescent="0.3">
      <c r="A1" s="26" t="s">
        <v>226</v>
      </c>
      <c r="B1" s="26" t="s">
        <v>227</v>
      </c>
      <c r="C1" s="26" t="s">
        <v>0</v>
      </c>
      <c r="D1" s="26" t="s">
        <v>355</v>
      </c>
      <c r="E1" s="26" t="s">
        <v>8</v>
      </c>
      <c r="F1" s="26" t="s">
        <v>237</v>
      </c>
      <c r="G1" s="26" t="s">
        <v>356</v>
      </c>
      <c r="H1" s="26" t="s">
        <v>57</v>
      </c>
      <c r="I1" s="26" t="s">
        <v>357</v>
      </c>
      <c r="J1" s="26" t="s">
        <v>358</v>
      </c>
      <c r="K1" s="26" t="s">
        <v>359</v>
      </c>
      <c r="L1" s="26" t="s">
        <v>360</v>
      </c>
      <c r="M1" s="26" t="s">
        <v>58</v>
      </c>
      <c r="N1" s="26" t="s">
        <v>361</v>
      </c>
      <c r="O1" s="26" t="s">
        <v>362</v>
      </c>
      <c r="P1" s="26" t="s">
        <v>363</v>
      </c>
      <c r="Q1" s="26" t="s">
        <v>364</v>
      </c>
      <c r="R1" s="26" t="s">
        <v>59</v>
      </c>
      <c r="S1" s="26" t="s">
        <v>365</v>
      </c>
      <c r="T1" s="26" t="s">
        <v>366</v>
      </c>
      <c r="U1" s="26" t="s">
        <v>367</v>
      </c>
      <c r="V1" s="26" t="s">
        <v>368</v>
      </c>
      <c r="W1" s="26" t="s">
        <v>60</v>
      </c>
      <c r="X1" s="26" t="s">
        <v>369</v>
      </c>
      <c r="Y1" s="26" t="s">
        <v>370</v>
      </c>
      <c r="Z1" s="26" t="s">
        <v>371</v>
      </c>
      <c r="AA1" s="26" t="s">
        <v>372</v>
      </c>
      <c r="AB1" s="26" t="s">
        <v>61</v>
      </c>
    </row>
    <row r="2" spans="1:28" x14ac:dyDescent="0.3">
      <c r="A2" s="28" t="s">
        <v>234</v>
      </c>
      <c r="B2" s="28" t="s">
        <v>241</v>
      </c>
      <c r="C2" s="28" t="s">
        <v>235</v>
      </c>
      <c r="D2" s="28" t="s">
        <v>273</v>
      </c>
      <c r="E2" s="28" t="s">
        <v>13</v>
      </c>
      <c r="F2" s="16">
        <v>0</v>
      </c>
      <c r="G2" s="16">
        <v>0</v>
      </c>
      <c r="H2" s="16">
        <v>0</v>
      </c>
      <c r="I2" s="16">
        <v>0</v>
      </c>
      <c r="J2" s="16">
        <v>0</v>
      </c>
      <c r="K2" s="16">
        <v>0</v>
      </c>
      <c r="L2" s="16">
        <v>0</v>
      </c>
      <c r="M2" s="16">
        <v>0</v>
      </c>
      <c r="N2" s="16">
        <v>0</v>
      </c>
      <c r="O2" s="16">
        <v>0</v>
      </c>
      <c r="P2" s="16">
        <v>0</v>
      </c>
      <c r="Q2" s="16">
        <v>0</v>
      </c>
      <c r="R2" s="16">
        <v>0</v>
      </c>
      <c r="S2" s="16">
        <v>0</v>
      </c>
      <c r="T2" s="16">
        <v>0</v>
      </c>
      <c r="U2" s="16">
        <v>0</v>
      </c>
      <c r="V2" s="16">
        <v>0</v>
      </c>
      <c r="W2" s="16">
        <v>0</v>
      </c>
      <c r="X2" s="16">
        <v>0</v>
      </c>
      <c r="Y2" s="16">
        <v>0</v>
      </c>
      <c r="Z2" s="16">
        <v>0</v>
      </c>
      <c r="AA2" s="16">
        <v>0</v>
      </c>
      <c r="AB2" s="16">
        <v>0</v>
      </c>
    </row>
    <row r="3" spans="1:28" x14ac:dyDescent="0.3">
      <c r="A3" s="28" t="s">
        <v>234</v>
      </c>
      <c r="B3" s="28" t="s">
        <v>241</v>
      </c>
      <c r="C3" s="28" t="s">
        <v>235</v>
      </c>
      <c r="D3" s="28" t="s">
        <v>272</v>
      </c>
      <c r="E3" s="28" t="s">
        <v>13</v>
      </c>
      <c r="F3" s="16">
        <v>16.70064465524047</v>
      </c>
      <c r="G3" s="16">
        <v>15.5903855181532</v>
      </c>
      <c r="H3" s="16">
        <v>15.296088748465991</v>
      </c>
      <c r="I3" s="16">
        <v>15.296088748465991</v>
      </c>
      <c r="J3" s="16">
        <v>15.296088748465991</v>
      </c>
      <c r="K3" s="16">
        <v>12.387961455940969</v>
      </c>
      <c r="L3" s="16">
        <v>9.1561998198594665</v>
      </c>
      <c r="M3" s="16">
        <v>6.3470882433466613</v>
      </c>
      <c r="N3" s="16">
        <v>6.3470882433466613</v>
      </c>
      <c r="O3" s="16">
        <v>6.3470882433466613</v>
      </c>
      <c r="P3" s="16">
        <v>5.1772366122604581</v>
      </c>
      <c r="Q3" s="16">
        <v>4.3521057814577944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0</v>
      </c>
      <c r="X3" s="16">
        <v>0</v>
      </c>
      <c r="Y3" s="16">
        <v>0</v>
      </c>
      <c r="Z3" s="16">
        <v>0</v>
      </c>
      <c r="AA3" s="16">
        <v>0</v>
      </c>
      <c r="AB3" s="16">
        <v>0</v>
      </c>
    </row>
    <row r="4" spans="1:28" x14ac:dyDescent="0.3">
      <c r="A4" s="28" t="s">
        <v>234</v>
      </c>
      <c r="B4" s="28" t="s">
        <v>241</v>
      </c>
      <c r="C4" s="28" t="s">
        <v>235</v>
      </c>
      <c r="D4" s="28" t="s">
        <v>269</v>
      </c>
      <c r="E4" s="28" t="s">
        <v>13</v>
      </c>
      <c r="F4" s="16">
        <v>10.399161279201509</v>
      </c>
      <c r="G4" s="16">
        <v>12.60397779941559</v>
      </c>
      <c r="H4" s="16">
        <v>17.088103652000431</v>
      </c>
      <c r="I4" s="16">
        <v>20.40414917469025</v>
      </c>
      <c r="J4" s="16">
        <v>22.228230118751529</v>
      </c>
      <c r="K4" s="16">
        <v>23.566074788570401</v>
      </c>
      <c r="L4" s="16">
        <v>31.164939522743229</v>
      </c>
      <c r="M4" s="16">
        <v>40.445038676261902</v>
      </c>
      <c r="N4" s="16">
        <v>44.091777563095093</v>
      </c>
      <c r="O4" s="16">
        <v>54.908305048942573</v>
      </c>
      <c r="P4" s="16">
        <v>61.749631524086013</v>
      </c>
      <c r="Q4" s="16">
        <v>65.724252820014954</v>
      </c>
      <c r="R4" s="16">
        <v>77.163075804710388</v>
      </c>
      <c r="S4" s="16">
        <v>80.094110727310181</v>
      </c>
      <c r="T4" s="16">
        <v>81.272088289260864</v>
      </c>
      <c r="U4" s="16">
        <v>82.994777679443345</v>
      </c>
      <c r="V4" s="16">
        <v>81.701915740966797</v>
      </c>
      <c r="W4" s="16">
        <v>74.398663759231553</v>
      </c>
      <c r="X4" s="16">
        <v>66.275437831878648</v>
      </c>
      <c r="Y4" s="16">
        <v>60.729793071746833</v>
      </c>
      <c r="Z4" s="16">
        <v>43.050854206085212</v>
      </c>
      <c r="AA4" s="16">
        <v>36.454853847622857</v>
      </c>
      <c r="AB4" s="16">
        <v>22.15420830249786</v>
      </c>
    </row>
    <row r="5" spans="1:28" x14ac:dyDescent="0.3">
      <c r="A5" s="28" t="s">
        <v>234</v>
      </c>
      <c r="B5" s="28" t="s">
        <v>241</v>
      </c>
      <c r="C5" s="28" t="s">
        <v>235</v>
      </c>
      <c r="D5" s="28" t="s">
        <v>275</v>
      </c>
      <c r="E5" s="28" t="s">
        <v>13</v>
      </c>
      <c r="F5" s="16">
        <v>34.848930835723877</v>
      </c>
      <c r="G5" s="16">
        <v>35.70312488079071</v>
      </c>
      <c r="H5" s="16">
        <v>35.184628367424011</v>
      </c>
      <c r="I5" s="16">
        <v>34.678420305252082</v>
      </c>
      <c r="J5" s="16">
        <v>34.196863174438477</v>
      </c>
      <c r="K5" s="16">
        <v>33.762028574943542</v>
      </c>
      <c r="L5" s="16">
        <v>33.358003497123718</v>
      </c>
      <c r="M5" s="16">
        <v>32.979846954345703</v>
      </c>
      <c r="N5" s="16">
        <v>32.630370378494263</v>
      </c>
      <c r="O5" s="16">
        <v>32.290287733078003</v>
      </c>
      <c r="P5" s="16">
        <v>31.969131588935848</v>
      </c>
      <c r="Q5" s="16">
        <v>31.633540749549869</v>
      </c>
      <c r="R5" s="16">
        <v>31.266646981239319</v>
      </c>
      <c r="S5" s="16">
        <v>30.871534824371341</v>
      </c>
      <c r="T5" s="16">
        <v>30.453695297241211</v>
      </c>
      <c r="U5" s="16">
        <v>30.018694639205929</v>
      </c>
      <c r="V5" s="16">
        <v>29.57509076595306</v>
      </c>
      <c r="W5" s="16">
        <v>29.171916246414181</v>
      </c>
      <c r="X5" s="16">
        <v>28.836145877838131</v>
      </c>
      <c r="Y5" s="16">
        <v>28.540075898170471</v>
      </c>
      <c r="Z5" s="16">
        <v>28.312483549118038</v>
      </c>
      <c r="AA5" s="16">
        <v>28.057445049285889</v>
      </c>
      <c r="AB5" s="16">
        <v>27.939297914505001</v>
      </c>
    </row>
    <row r="6" spans="1:28" x14ac:dyDescent="0.3">
      <c r="A6" s="28" t="s">
        <v>234</v>
      </c>
      <c r="B6" s="28" t="s">
        <v>241</v>
      </c>
      <c r="C6" s="28" t="s">
        <v>235</v>
      </c>
      <c r="D6" s="28" t="s">
        <v>270</v>
      </c>
      <c r="E6" s="28" t="s">
        <v>13</v>
      </c>
      <c r="F6" s="16">
        <v>28.691028416156769</v>
      </c>
      <c r="G6" s="16">
        <v>23.694984674453728</v>
      </c>
      <c r="H6" s="16">
        <v>18.14294895529747</v>
      </c>
      <c r="I6" s="16">
        <v>13.317009598016741</v>
      </c>
      <c r="J6" s="16">
        <v>13.317009598016741</v>
      </c>
      <c r="K6" s="16">
        <v>13.317009598016741</v>
      </c>
      <c r="L6" s="16">
        <v>11.30725190043449</v>
      </c>
      <c r="M6" s="16">
        <v>9.8897107839584351</v>
      </c>
      <c r="N6" s="16">
        <v>7.1333811730146408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</row>
    <row r="7" spans="1:28" x14ac:dyDescent="0.3">
      <c r="A7" s="28" t="s">
        <v>234</v>
      </c>
      <c r="B7" s="28" t="s">
        <v>241</v>
      </c>
      <c r="C7" s="28" t="s">
        <v>235</v>
      </c>
      <c r="D7" s="28" t="s">
        <v>271</v>
      </c>
      <c r="E7" s="28" t="s">
        <v>13</v>
      </c>
      <c r="F7" s="16">
        <v>4.1054961475310847E-3</v>
      </c>
      <c r="G7" s="16">
        <v>4.1054961475310847E-3</v>
      </c>
      <c r="H7" s="16">
        <v>4.1054961475310847E-3</v>
      </c>
      <c r="I7" s="16">
        <v>4.1054961475310847E-3</v>
      </c>
      <c r="J7" s="16">
        <v>4.1054961475310847E-3</v>
      </c>
      <c r="K7" s="16">
        <v>0.20973242715425419</v>
      </c>
      <c r="L7" s="16">
        <v>0.49618787398570191</v>
      </c>
      <c r="M7" s="16">
        <v>0.76218717048678575</v>
      </c>
      <c r="N7" s="16">
        <v>0.76218717048678575</v>
      </c>
      <c r="O7" s="16">
        <v>0.88767996873358324</v>
      </c>
      <c r="P7" s="16">
        <v>1.658504994642072</v>
      </c>
      <c r="Q7" s="16">
        <v>2.4866903448114379</v>
      </c>
      <c r="R7" s="16">
        <v>5.1973036745221641</v>
      </c>
      <c r="S7" s="16">
        <v>5.2082062036420211</v>
      </c>
      <c r="T7" s="16">
        <v>7.5215089401307917</v>
      </c>
      <c r="U7" s="16">
        <v>10.91270661251243</v>
      </c>
      <c r="V7" s="16">
        <v>15.940109137778141</v>
      </c>
      <c r="W7" s="16">
        <v>28.27272678941371</v>
      </c>
      <c r="X7" s="16">
        <v>30.9220029406107</v>
      </c>
      <c r="Y7" s="16">
        <v>41.220194859920952</v>
      </c>
      <c r="Z7" s="16">
        <v>52.48045204811946</v>
      </c>
      <c r="AA7" s="16">
        <v>63.847612369104027</v>
      </c>
      <c r="AB7" s="16">
        <v>95.867257477676262</v>
      </c>
    </row>
    <row r="8" spans="1:28" x14ac:dyDescent="0.3">
      <c r="A8" s="28" t="s">
        <v>234</v>
      </c>
      <c r="B8" s="28" t="s">
        <v>241</v>
      </c>
      <c r="C8" s="28" t="s">
        <v>235</v>
      </c>
      <c r="D8" s="28" t="s">
        <v>274</v>
      </c>
      <c r="E8" s="28" t="s">
        <v>13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</row>
    <row r="9" spans="1:28" x14ac:dyDescent="0.3">
      <c r="A9" s="28" t="s">
        <v>234</v>
      </c>
      <c r="B9" s="28" t="s">
        <v>238</v>
      </c>
      <c r="C9" s="28" t="s">
        <v>235</v>
      </c>
      <c r="D9" s="28" t="s">
        <v>273</v>
      </c>
      <c r="E9" s="28" t="s">
        <v>13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</row>
    <row r="10" spans="1:28" x14ac:dyDescent="0.3">
      <c r="A10" s="28" t="s">
        <v>234</v>
      </c>
      <c r="B10" s="28" t="s">
        <v>238</v>
      </c>
      <c r="C10" s="28" t="s">
        <v>235</v>
      </c>
      <c r="D10" s="28" t="s">
        <v>272</v>
      </c>
      <c r="E10" s="28" t="s">
        <v>13</v>
      </c>
      <c r="F10" s="16">
        <v>16.70064465524047</v>
      </c>
      <c r="G10" s="16">
        <v>15.5903855181532</v>
      </c>
      <c r="H10" s="16">
        <v>15.296088748465991</v>
      </c>
      <c r="I10" s="16">
        <v>15.296088748465991</v>
      </c>
      <c r="J10" s="16">
        <v>15.296088748465991</v>
      </c>
      <c r="K10" s="16">
        <v>12.387961455940969</v>
      </c>
      <c r="L10" s="16">
        <v>9.1561998198594665</v>
      </c>
      <c r="M10" s="16">
        <v>6.3470882433466613</v>
      </c>
      <c r="N10" s="16">
        <v>5.1772366122604581</v>
      </c>
      <c r="O10" s="16">
        <v>4.3521057814577944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</row>
    <row r="11" spans="1:28" x14ac:dyDescent="0.3">
      <c r="A11" s="28" t="s">
        <v>234</v>
      </c>
      <c r="B11" s="28" t="s">
        <v>238</v>
      </c>
      <c r="C11" s="28" t="s">
        <v>235</v>
      </c>
      <c r="D11" s="28" t="s">
        <v>269</v>
      </c>
      <c r="E11" s="28" t="s">
        <v>13</v>
      </c>
      <c r="F11" s="16">
        <v>8.9852418154478073</v>
      </c>
      <c r="G11" s="16">
        <v>13.2620302438736</v>
      </c>
      <c r="H11" s="16">
        <v>16.936908602714539</v>
      </c>
      <c r="I11" s="16">
        <v>20.090404912829399</v>
      </c>
      <c r="J11" s="16">
        <v>21.3483542650938</v>
      </c>
      <c r="K11" s="16">
        <v>25.467481255531311</v>
      </c>
      <c r="L11" s="16">
        <v>33.064716309309013</v>
      </c>
      <c r="M11" s="16">
        <v>45.726054966449738</v>
      </c>
      <c r="N11" s="16">
        <v>50.424086213111877</v>
      </c>
      <c r="O11" s="16">
        <v>53.616518497467041</v>
      </c>
      <c r="P11" s="16">
        <v>60.80705654621125</v>
      </c>
      <c r="Q11" s="16">
        <v>64.674668192863464</v>
      </c>
      <c r="R11" s="16">
        <v>70.122076749801636</v>
      </c>
      <c r="S11" s="16">
        <v>70.836742877960205</v>
      </c>
      <c r="T11" s="16">
        <v>72.045508623123169</v>
      </c>
      <c r="U11" s="16">
        <v>74.312906503677368</v>
      </c>
      <c r="V11" s="16">
        <v>74.521914720535278</v>
      </c>
      <c r="W11" s="16">
        <v>75.694435596466064</v>
      </c>
      <c r="X11" s="16">
        <v>72.133674383163452</v>
      </c>
      <c r="Y11" s="16">
        <v>64.281629323959336</v>
      </c>
      <c r="Z11" s="16">
        <v>53.177271127700813</v>
      </c>
      <c r="AA11" s="16">
        <v>49.73013973236084</v>
      </c>
      <c r="AB11" s="16">
        <v>41.555951714515693</v>
      </c>
    </row>
    <row r="12" spans="1:28" x14ac:dyDescent="0.3">
      <c r="A12" s="28" t="s">
        <v>234</v>
      </c>
      <c r="B12" s="28" t="s">
        <v>238</v>
      </c>
      <c r="C12" s="28" t="s">
        <v>235</v>
      </c>
      <c r="D12" s="28" t="s">
        <v>275</v>
      </c>
      <c r="E12" s="28" t="s">
        <v>13</v>
      </c>
      <c r="F12" s="16">
        <v>37.304927468299873</v>
      </c>
      <c r="G12" s="16">
        <v>37.418771505355828</v>
      </c>
      <c r="H12" s="16">
        <v>37.575329184532173</v>
      </c>
      <c r="I12" s="16">
        <v>37.515663981437683</v>
      </c>
      <c r="J12" s="16">
        <v>37.467839002609253</v>
      </c>
      <c r="K12" s="16">
        <v>37.395476102828979</v>
      </c>
      <c r="L12" s="16">
        <v>37.312292456626892</v>
      </c>
      <c r="M12" s="16">
        <v>37.226832270622253</v>
      </c>
      <c r="N12" s="16">
        <v>37.32900857925415</v>
      </c>
      <c r="O12" s="16">
        <v>37.409499764442437</v>
      </c>
      <c r="P12" s="16">
        <v>37.477330565452583</v>
      </c>
      <c r="Q12" s="16">
        <v>37.522575259208693</v>
      </c>
      <c r="R12" s="16">
        <v>37.521592974662781</v>
      </c>
      <c r="S12" s="16">
        <v>37.46674108505249</v>
      </c>
      <c r="T12" s="16">
        <v>37.344913482666023</v>
      </c>
      <c r="U12" s="16">
        <v>37.137582182884223</v>
      </c>
      <c r="V12" s="16">
        <v>36.825824975967407</v>
      </c>
      <c r="W12" s="16">
        <v>36.428580880165107</v>
      </c>
      <c r="X12" s="16">
        <v>35.961422562599182</v>
      </c>
      <c r="Y12" s="16">
        <v>35.393661856651313</v>
      </c>
      <c r="Z12" s="16">
        <v>34.752027988433838</v>
      </c>
      <c r="AA12" s="16">
        <v>33.972218751907349</v>
      </c>
      <c r="AB12" s="16">
        <v>33.245070934295647</v>
      </c>
    </row>
    <row r="13" spans="1:28" x14ac:dyDescent="0.3">
      <c r="A13" s="28" t="s">
        <v>234</v>
      </c>
      <c r="B13" s="28" t="s">
        <v>238</v>
      </c>
      <c r="C13" s="28" t="s">
        <v>235</v>
      </c>
      <c r="D13" s="28" t="s">
        <v>270</v>
      </c>
      <c r="E13" s="28" t="s">
        <v>13</v>
      </c>
      <c r="F13" s="16">
        <v>28.691028416156769</v>
      </c>
      <c r="G13" s="16">
        <v>23.694984674453728</v>
      </c>
      <c r="H13" s="16">
        <v>18.14294895529747</v>
      </c>
      <c r="I13" s="16">
        <v>13.317009598016741</v>
      </c>
      <c r="J13" s="16">
        <v>11.30725190043449</v>
      </c>
      <c r="K13" s="16">
        <v>9.8897107839584351</v>
      </c>
      <c r="L13" s="16">
        <v>7.8799526542425156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</row>
    <row r="14" spans="1:28" x14ac:dyDescent="0.3">
      <c r="A14" s="28" t="s">
        <v>234</v>
      </c>
      <c r="B14" s="28" t="s">
        <v>238</v>
      </c>
      <c r="C14" s="28" t="s">
        <v>235</v>
      </c>
      <c r="D14" s="28" t="s">
        <v>271</v>
      </c>
      <c r="E14" s="28" t="s">
        <v>13</v>
      </c>
      <c r="F14" s="16">
        <v>4.1054961475310847E-3</v>
      </c>
      <c r="G14" s="16">
        <v>4.1054961475310847E-3</v>
      </c>
      <c r="H14" s="16">
        <v>4.1054961475310847E-3</v>
      </c>
      <c r="I14" s="16">
        <v>4.1054961475310847E-3</v>
      </c>
      <c r="J14" s="16">
        <v>4.1054961475310847E-3</v>
      </c>
      <c r="K14" s="16">
        <v>4.1054961475310847E-3</v>
      </c>
      <c r="L14" s="16">
        <v>0.38936176968330671</v>
      </c>
      <c r="M14" s="16">
        <v>0.88383250875753117</v>
      </c>
      <c r="N14" s="16">
        <v>1.1654298723391661</v>
      </c>
      <c r="O14" s="16">
        <v>1.1654298723391661</v>
      </c>
      <c r="P14" s="16">
        <v>2.241877215790625</v>
      </c>
      <c r="Q14" s="16">
        <v>2.6511821327209901</v>
      </c>
      <c r="R14" s="16">
        <v>3.2240765115298529</v>
      </c>
      <c r="S14" s="16">
        <v>3.5334317908937778</v>
      </c>
      <c r="T14" s="16">
        <v>3.5334317908937778</v>
      </c>
      <c r="U14" s="16">
        <v>5.8458029366953834</v>
      </c>
      <c r="V14" s="16">
        <v>9.9212198529329374</v>
      </c>
      <c r="W14" s="16">
        <v>14.911595776539031</v>
      </c>
      <c r="X14" s="16">
        <v>20.485476461783101</v>
      </c>
      <c r="Y14" s="16">
        <v>25.036298983674669</v>
      </c>
      <c r="Z14" s="16">
        <v>32.096026980779307</v>
      </c>
      <c r="AA14" s="16">
        <v>43.777298228024193</v>
      </c>
      <c r="AB14" s="16">
        <v>57.513602662397062</v>
      </c>
    </row>
    <row r="15" spans="1:28" x14ac:dyDescent="0.3">
      <c r="A15" s="28" t="s">
        <v>234</v>
      </c>
      <c r="B15" s="28" t="s">
        <v>238</v>
      </c>
      <c r="C15" s="28" t="s">
        <v>235</v>
      </c>
      <c r="D15" s="28" t="s">
        <v>274</v>
      </c>
      <c r="E15" s="28" t="s">
        <v>13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</row>
    <row r="16" spans="1:28" x14ac:dyDescent="0.3">
      <c r="A16" s="28" t="s">
        <v>234</v>
      </c>
      <c r="B16" s="28" t="s">
        <v>239</v>
      </c>
      <c r="C16" s="28" t="s">
        <v>235</v>
      </c>
      <c r="D16" s="28" t="s">
        <v>273</v>
      </c>
      <c r="E16" s="28" t="s">
        <v>13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</row>
    <row r="17" spans="1:28" x14ac:dyDescent="0.3">
      <c r="A17" s="28" t="s">
        <v>234</v>
      </c>
      <c r="B17" s="28" t="s">
        <v>239</v>
      </c>
      <c r="C17" s="28" t="s">
        <v>235</v>
      </c>
      <c r="D17" s="28" t="s">
        <v>272</v>
      </c>
      <c r="E17" s="28" t="s">
        <v>13</v>
      </c>
      <c r="F17" s="16">
        <v>16.70064465524047</v>
      </c>
      <c r="G17" s="16">
        <v>15.5903855181532</v>
      </c>
      <c r="H17" s="16">
        <v>15.296088748465991</v>
      </c>
      <c r="I17" s="16">
        <v>15.296088748465991</v>
      </c>
      <c r="J17" s="16">
        <v>15.296088748465991</v>
      </c>
      <c r="K17" s="16">
        <v>12.387961455940969</v>
      </c>
      <c r="L17" s="16">
        <v>9.1561998198594665</v>
      </c>
      <c r="M17" s="16">
        <v>6.3470882433466613</v>
      </c>
      <c r="N17" s="16">
        <v>6.3470882433466613</v>
      </c>
      <c r="O17" s="16">
        <v>6.3470882433466613</v>
      </c>
      <c r="P17" s="16">
        <v>5.1772366122604581</v>
      </c>
      <c r="Q17" s="16">
        <v>4.3521057814577944</v>
      </c>
      <c r="R17" s="16">
        <v>2.7476851305982559</v>
      </c>
      <c r="S17" s="16">
        <v>2.7476851305982559</v>
      </c>
      <c r="T17" s="16">
        <v>2.7476851305982559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</row>
    <row r="18" spans="1:28" x14ac:dyDescent="0.3">
      <c r="A18" s="28" t="s">
        <v>234</v>
      </c>
      <c r="B18" s="28" t="s">
        <v>239</v>
      </c>
      <c r="C18" s="28" t="s">
        <v>235</v>
      </c>
      <c r="D18" s="28" t="s">
        <v>269</v>
      </c>
      <c r="E18" s="28" t="s">
        <v>13</v>
      </c>
      <c r="F18" s="16">
        <v>9.5329131335020065</v>
      </c>
      <c r="G18" s="16">
        <v>11.73484878242016</v>
      </c>
      <c r="H18" s="16">
        <v>15.210607767105101</v>
      </c>
      <c r="I18" s="16">
        <v>18.414994120597839</v>
      </c>
      <c r="J18" s="16">
        <v>18.946870714426041</v>
      </c>
      <c r="K18" s="16">
        <v>20.60525876283646</v>
      </c>
      <c r="L18" s="16">
        <v>26.343505710363392</v>
      </c>
      <c r="M18" s="16">
        <v>31.87701719999313</v>
      </c>
      <c r="N18" s="16">
        <v>34.033238887786872</v>
      </c>
      <c r="O18" s="16">
        <v>39.718366146087646</v>
      </c>
      <c r="P18" s="16">
        <v>41.758771300315857</v>
      </c>
      <c r="Q18" s="16">
        <v>48.027846097946167</v>
      </c>
      <c r="R18" s="16">
        <v>57.543933868408203</v>
      </c>
      <c r="S18" s="16">
        <v>60.223387241363532</v>
      </c>
      <c r="T18" s="16">
        <v>61.708779335021973</v>
      </c>
      <c r="U18" s="16">
        <v>61.234303593635552</v>
      </c>
      <c r="V18" s="16">
        <v>58.755372643470771</v>
      </c>
      <c r="W18" s="16">
        <v>59.58612787723542</v>
      </c>
      <c r="X18" s="16">
        <v>58.618879795074463</v>
      </c>
      <c r="Y18" s="16">
        <v>49.2923823595047</v>
      </c>
      <c r="Z18" s="16">
        <v>41.834697484970093</v>
      </c>
      <c r="AA18" s="16">
        <v>30.85525035858155</v>
      </c>
      <c r="AB18" s="16">
        <v>22.226426005363461</v>
      </c>
    </row>
    <row r="19" spans="1:28" x14ac:dyDescent="0.3">
      <c r="A19" s="28" t="s">
        <v>234</v>
      </c>
      <c r="B19" s="28" t="s">
        <v>239</v>
      </c>
      <c r="C19" s="28" t="s">
        <v>235</v>
      </c>
      <c r="D19" s="28" t="s">
        <v>275</v>
      </c>
      <c r="E19" s="28" t="s">
        <v>13</v>
      </c>
      <c r="F19" s="16">
        <v>35.658962965011597</v>
      </c>
      <c r="G19" s="16">
        <v>37.139995217323303</v>
      </c>
      <c r="H19" s="16">
        <v>37.047679662704468</v>
      </c>
      <c r="I19" s="16">
        <v>36.813413739204407</v>
      </c>
      <c r="J19" s="16">
        <v>36.474618673324578</v>
      </c>
      <c r="K19" s="16">
        <v>36.05111742019654</v>
      </c>
      <c r="L19" s="16">
        <v>35.555724382400513</v>
      </c>
      <c r="M19" s="16">
        <v>35.006405472755432</v>
      </c>
      <c r="N19" s="16">
        <v>34.437832713127143</v>
      </c>
      <c r="O19" s="16">
        <v>33.833380103111267</v>
      </c>
      <c r="P19" s="16">
        <v>33.208127498626709</v>
      </c>
      <c r="Q19" s="16">
        <v>32.589377045631409</v>
      </c>
      <c r="R19" s="16">
        <v>32.013396143913269</v>
      </c>
      <c r="S19" s="16">
        <v>31.444378852844238</v>
      </c>
      <c r="T19" s="16">
        <v>30.861720085144039</v>
      </c>
      <c r="U19" s="16">
        <v>30.245753288269039</v>
      </c>
      <c r="V19" s="16">
        <v>29.587716937065121</v>
      </c>
      <c r="W19" s="16">
        <v>28.94143986701965</v>
      </c>
      <c r="X19" s="16">
        <v>28.32999420166016</v>
      </c>
      <c r="Y19" s="16">
        <v>27.723693251609799</v>
      </c>
      <c r="Z19" s="16">
        <v>27.162983059883121</v>
      </c>
      <c r="AA19" s="16">
        <v>26.618784427642819</v>
      </c>
      <c r="AB19" s="16">
        <v>26.379809141159061</v>
      </c>
    </row>
    <row r="20" spans="1:28" x14ac:dyDescent="0.3">
      <c r="A20" s="28" t="s">
        <v>234</v>
      </c>
      <c r="B20" s="28" t="s">
        <v>239</v>
      </c>
      <c r="C20" s="28" t="s">
        <v>235</v>
      </c>
      <c r="D20" s="28" t="s">
        <v>270</v>
      </c>
      <c r="E20" s="28" t="s">
        <v>13</v>
      </c>
      <c r="F20" s="16">
        <v>28.691028416156769</v>
      </c>
      <c r="G20" s="16">
        <v>23.694984674453728</v>
      </c>
      <c r="H20" s="16">
        <v>18.14294895529747</v>
      </c>
      <c r="I20" s="16">
        <v>13.317009598016741</v>
      </c>
      <c r="J20" s="16">
        <v>13.317009598016741</v>
      </c>
      <c r="K20" s="16">
        <v>13.317009598016741</v>
      </c>
      <c r="L20" s="16">
        <v>11.30725190043449</v>
      </c>
      <c r="M20" s="16">
        <v>9.8897107839584351</v>
      </c>
      <c r="N20" s="16">
        <v>7.1333811730146408</v>
      </c>
      <c r="O20" s="16">
        <v>7.1333811730146408</v>
      </c>
      <c r="P20" s="16">
        <v>7.1333811730146408</v>
      </c>
      <c r="Q20" s="16">
        <v>2.412969715893269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</row>
    <row r="21" spans="1:28" x14ac:dyDescent="0.3">
      <c r="A21" s="28" t="s">
        <v>234</v>
      </c>
      <c r="B21" s="28" t="s">
        <v>239</v>
      </c>
      <c r="C21" s="28" t="s">
        <v>235</v>
      </c>
      <c r="D21" s="28" t="s">
        <v>271</v>
      </c>
      <c r="E21" s="28" t="s">
        <v>13</v>
      </c>
      <c r="F21" s="16">
        <v>4.1054961475310847E-3</v>
      </c>
      <c r="G21" s="16">
        <v>4.1054961475310847E-3</v>
      </c>
      <c r="H21" s="16">
        <v>4.1054961475310847E-3</v>
      </c>
      <c r="I21" s="16">
        <v>4.1054961475310847E-3</v>
      </c>
      <c r="J21" s="16">
        <v>4.1054961475310847E-3</v>
      </c>
      <c r="K21" s="16">
        <v>4.1054961475310847E-3</v>
      </c>
      <c r="L21" s="16">
        <v>4.1054961475310847E-3</v>
      </c>
      <c r="M21" s="16">
        <v>0.1869004099911607</v>
      </c>
      <c r="N21" s="16">
        <v>0.2784355820977617</v>
      </c>
      <c r="O21" s="16">
        <v>0.6840227463239501</v>
      </c>
      <c r="P21" s="16">
        <v>1.400492297097454</v>
      </c>
      <c r="Q21" s="16">
        <v>2.6325515726755229</v>
      </c>
      <c r="R21" s="16">
        <v>5.2559740178669081</v>
      </c>
      <c r="S21" s="16">
        <v>5.2559740178669072</v>
      </c>
      <c r="T21" s="16">
        <v>7.4046307203598651</v>
      </c>
      <c r="U21" s="16">
        <v>10.92484736317938</v>
      </c>
      <c r="V21" s="16">
        <v>16.63178445467781</v>
      </c>
      <c r="W21" s="16">
        <v>24.960520115429208</v>
      </c>
      <c r="X21" s="16">
        <v>31.557203795926661</v>
      </c>
      <c r="Y21" s="16">
        <v>38.65778115844585</v>
      </c>
      <c r="Z21" s="16">
        <v>48.131700398065107</v>
      </c>
      <c r="AA21" s="16">
        <v>63.929293217573807</v>
      </c>
      <c r="AB21" s="16">
        <v>79.224878880341009</v>
      </c>
    </row>
    <row r="22" spans="1:28" x14ac:dyDescent="0.3">
      <c r="A22" s="28" t="s">
        <v>234</v>
      </c>
      <c r="B22" s="28" t="s">
        <v>239</v>
      </c>
      <c r="C22" s="28" t="s">
        <v>235</v>
      </c>
      <c r="D22" s="28" t="s">
        <v>274</v>
      </c>
      <c r="E22" s="28" t="s">
        <v>13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</row>
    <row r="23" spans="1:28" x14ac:dyDescent="0.3">
      <c r="A23" s="28" t="s">
        <v>234</v>
      </c>
      <c r="B23" s="28" t="s">
        <v>240</v>
      </c>
      <c r="C23" s="28" t="s">
        <v>235</v>
      </c>
      <c r="D23" s="28" t="s">
        <v>273</v>
      </c>
      <c r="E23" s="28" t="s">
        <v>13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</row>
    <row r="24" spans="1:28" x14ac:dyDescent="0.3">
      <c r="A24" s="28" t="s">
        <v>234</v>
      </c>
      <c r="B24" s="28" t="s">
        <v>240</v>
      </c>
      <c r="C24" s="28" t="s">
        <v>235</v>
      </c>
      <c r="D24" s="28" t="s">
        <v>272</v>
      </c>
      <c r="E24" s="28" t="s">
        <v>13</v>
      </c>
      <c r="F24" s="16">
        <v>16.70064465524047</v>
      </c>
      <c r="G24" s="16">
        <v>15.5903855181532</v>
      </c>
      <c r="H24" s="16">
        <v>15.296088748465991</v>
      </c>
      <c r="I24" s="16">
        <v>15.296088748465991</v>
      </c>
      <c r="J24" s="16">
        <v>15.296088748465991</v>
      </c>
      <c r="K24" s="16">
        <v>12.387961455940969</v>
      </c>
      <c r="L24" s="16">
        <v>9.1561998198594665</v>
      </c>
      <c r="M24" s="16">
        <v>6.3470882433466613</v>
      </c>
      <c r="N24" s="16">
        <v>6.3470882433466613</v>
      </c>
      <c r="O24" s="16">
        <v>6.3470882433466613</v>
      </c>
      <c r="P24" s="16">
        <v>5.1772366122604581</v>
      </c>
      <c r="Q24" s="16">
        <v>4.3521057814577944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</row>
    <row r="25" spans="1:28" x14ac:dyDescent="0.3">
      <c r="A25" s="28" t="s">
        <v>234</v>
      </c>
      <c r="B25" s="28" t="s">
        <v>240</v>
      </c>
      <c r="C25" s="28" t="s">
        <v>235</v>
      </c>
      <c r="D25" s="28" t="s">
        <v>269</v>
      </c>
      <c r="E25" s="28" t="s">
        <v>13</v>
      </c>
      <c r="F25" s="16">
        <v>9.5875036716461182</v>
      </c>
      <c r="G25" s="16">
        <v>12.680375993251801</v>
      </c>
      <c r="H25" s="16">
        <v>17.520899772644039</v>
      </c>
      <c r="I25" s="16">
        <v>19.64223396778107</v>
      </c>
      <c r="J25" s="16">
        <v>22.471254706382751</v>
      </c>
      <c r="K25" s="16">
        <v>24.036063313484188</v>
      </c>
      <c r="L25" s="16">
        <v>32.312115699052811</v>
      </c>
      <c r="M25" s="16">
        <v>47.925579428672791</v>
      </c>
      <c r="N25" s="16">
        <v>65.613834053277969</v>
      </c>
      <c r="O25" s="16">
        <v>66.064525872468948</v>
      </c>
      <c r="P25" s="16">
        <v>74.126881122589111</v>
      </c>
      <c r="Q25" s="16">
        <v>78.93627285957335</v>
      </c>
      <c r="R25" s="16">
        <v>92.662304639816284</v>
      </c>
      <c r="S25" s="16">
        <v>105.2826726436615</v>
      </c>
      <c r="T25" s="16">
        <v>103.9384219646454</v>
      </c>
      <c r="U25" s="16">
        <v>104.1917288303375</v>
      </c>
      <c r="V25" s="16">
        <v>102.6523895263672</v>
      </c>
      <c r="W25" s="16">
        <v>99.829825401306152</v>
      </c>
      <c r="X25" s="16">
        <v>91.646643161773682</v>
      </c>
      <c r="Y25" s="16">
        <v>77.665853500366211</v>
      </c>
      <c r="Z25" s="16">
        <v>60.827655673027039</v>
      </c>
      <c r="AA25" s="16">
        <v>51.758024573326097</v>
      </c>
      <c r="AB25" s="16">
        <v>33.79870343208313</v>
      </c>
    </row>
    <row r="26" spans="1:28" x14ac:dyDescent="0.3">
      <c r="A26" s="28" t="s">
        <v>234</v>
      </c>
      <c r="B26" s="28" t="s">
        <v>240</v>
      </c>
      <c r="C26" s="28" t="s">
        <v>235</v>
      </c>
      <c r="D26" s="28" t="s">
        <v>275</v>
      </c>
      <c r="E26" s="28" t="s">
        <v>13</v>
      </c>
      <c r="F26" s="16">
        <v>34.803106546401978</v>
      </c>
      <c r="G26" s="16">
        <v>35.617533087730408</v>
      </c>
      <c r="H26" s="16">
        <v>35.08596134185791</v>
      </c>
      <c r="I26" s="16">
        <v>34.598499417304993</v>
      </c>
      <c r="J26" s="16">
        <v>34.142778277397163</v>
      </c>
      <c r="K26" s="16">
        <v>33.715730547904968</v>
      </c>
      <c r="L26" s="16">
        <v>33.29079258441925</v>
      </c>
      <c r="M26" s="16">
        <v>32.855743765830987</v>
      </c>
      <c r="N26" s="16">
        <v>32.455447673797607</v>
      </c>
      <c r="O26" s="16">
        <v>32.052239418029792</v>
      </c>
      <c r="P26" s="16">
        <v>31.65795886516571</v>
      </c>
      <c r="Q26" s="16">
        <v>31.26881742477417</v>
      </c>
      <c r="R26" s="16">
        <v>30.874737977981571</v>
      </c>
      <c r="S26" s="16">
        <v>30.48005902767181</v>
      </c>
      <c r="T26" s="16">
        <v>30.08796763420105</v>
      </c>
      <c r="U26" s="16">
        <v>30.875868916511539</v>
      </c>
      <c r="V26" s="16">
        <v>29.328399062156681</v>
      </c>
      <c r="W26" s="16">
        <v>29.04739344120026</v>
      </c>
      <c r="X26" s="16">
        <v>28.878764271736149</v>
      </c>
      <c r="Y26" s="16">
        <v>28.792335748672489</v>
      </c>
      <c r="Z26" s="16">
        <v>28.813573360443119</v>
      </c>
      <c r="AA26" s="16">
        <v>29.902468919754028</v>
      </c>
      <c r="AB26" s="16">
        <v>28.996982872486111</v>
      </c>
    </row>
    <row r="27" spans="1:28" x14ac:dyDescent="0.3">
      <c r="A27" s="28" t="s">
        <v>234</v>
      </c>
      <c r="B27" s="28" t="s">
        <v>240</v>
      </c>
      <c r="C27" s="28" t="s">
        <v>235</v>
      </c>
      <c r="D27" s="28" t="s">
        <v>270</v>
      </c>
      <c r="E27" s="28" t="s">
        <v>13</v>
      </c>
      <c r="F27" s="16">
        <v>28.691028416156769</v>
      </c>
      <c r="G27" s="16">
        <v>23.694984674453728</v>
      </c>
      <c r="H27" s="16">
        <v>18.14294895529747</v>
      </c>
      <c r="I27" s="16">
        <v>13.317009598016741</v>
      </c>
      <c r="J27" s="16">
        <v>13.317009598016741</v>
      </c>
      <c r="K27" s="16">
        <v>13.317009598016741</v>
      </c>
      <c r="L27" s="16">
        <v>11.30725190043449</v>
      </c>
      <c r="M27" s="16">
        <v>9.8897107839584351</v>
      </c>
      <c r="N27" s="16">
        <v>7.1333811730146408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</row>
    <row r="28" spans="1:28" x14ac:dyDescent="0.3">
      <c r="A28" s="28" t="s">
        <v>234</v>
      </c>
      <c r="B28" s="28" t="s">
        <v>240</v>
      </c>
      <c r="C28" s="28" t="s">
        <v>235</v>
      </c>
      <c r="D28" s="28" t="s">
        <v>271</v>
      </c>
      <c r="E28" s="28" t="s">
        <v>13</v>
      </c>
      <c r="F28" s="16">
        <v>4.1054961475310847E-3</v>
      </c>
      <c r="G28" s="16">
        <v>4.1054961475310847E-3</v>
      </c>
      <c r="H28" s="16">
        <v>4.1054961475310847E-3</v>
      </c>
      <c r="I28" s="16">
        <v>4.1054961475310847E-3</v>
      </c>
      <c r="J28" s="16">
        <v>4.1054961475310847E-3</v>
      </c>
      <c r="K28" s="16">
        <v>4.1054961475310847E-3</v>
      </c>
      <c r="L28" s="16">
        <v>1.1458381480208779</v>
      </c>
      <c r="M28" s="16">
        <v>1.145838148020877</v>
      </c>
      <c r="N28" s="16">
        <v>1.1458381480208779</v>
      </c>
      <c r="O28" s="16">
        <v>1.1458381480208779</v>
      </c>
      <c r="P28" s="16">
        <v>1.1458381480208779</v>
      </c>
      <c r="Q28" s="16">
        <v>1.257195431325602</v>
      </c>
      <c r="R28" s="16">
        <v>1.2571954313256011</v>
      </c>
      <c r="S28" s="16">
        <v>1.257195431325602</v>
      </c>
      <c r="T28" s="16">
        <v>1.435672410797147</v>
      </c>
      <c r="U28" s="16">
        <v>3.9558486537826751</v>
      </c>
      <c r="V28" s="16">
        <v>7.9556567725889806</v>
      </c>
      <c r="W28" s="16">
        <v>16.464064300353261</v>
      </c>
      <c r="X28" s="16">
        <v>23.21188509264671</v>
      </c>
      <c r="Y28" s="16">
        <v>33.517690948470317</v>
      </c>
      <c r="Z28" s="16">
        <v>43.974408784749087</v>
      </c>
      <c r="AA28" s="16">
        <v>58.794651915238873</v>
      </c>
      <c r="AB28" s="16">
        <v>86.986429456846466</v>
      </c>
    </row>
    <row r="29" spans="1:28" x14ac:dyDescent="0.3">
      <c r="A29" s="28" t="s">
        <v>234</v>
      </c>
      <c r="B29" s="28" t="s">
        <v>240</v>
      </c>
      <c r="C29" s="28" t="s">
        <v>235</v>
      </c>
      <c r="D29" s="28" t="s">
        <v>274</v>
      </c>
      <c r="E29" s="28" t="s">
        <v>13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DE72E-B3D3-4E1A-A9B9-B4EA62884CEA}">
  <sheetPr>
    <tabColor theme="6"/>
  </sheetPr>
  <dimension ref="A1:H38"/>
  <sheetViews>
    <sheetView workbookViewId="0">
      <selection activeCell="A40" sqref="A40"/>
    </sheetView>
  </sheetViews>
  <sheetFormatPr baseColWidth="10" defaultColWidth="11.44140625" defaultRowHeight="14.4" x14ac:dyDescent="0.3"/>
  <cols>
    <col min="1" max="1" width="53.88671875" style="62" bestFit="1" customWidth="1"/>
    <col min="2" max="2" width="12.6640625" style="62" bestFit="1" customWidth="1"/>
    <col min="3" max="3" width="9" style="62" bestFit="1" customWidth="1"/>
    <col min="4" max="8" width="7.33203125" style="62" bestFit="1" customWidth="1"/>
    <col min="9" max="16384" width="11.44140625" style="62"/>
  </cols>
  <sheetData>
    <row r="1" spans="1:8" x14ac:dyDescent="0.3">
      <c r="A1" s="1" t="s">
        <v>55</v>
      </c>
      <c r="B1" s="1" t="s">
        <v>56</v>
      </c>
      <c r="C1" s="2" t="s">
        <v>8</v>
      </c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</row>
    <row r="2" spans="1:8" x14ac:dyDescent="0.3">
      <c r="A2" s="106" t="s">
        <v>62</v>
      </c>
      <c r="B2" s="61" t="s">
        <v>63</v>
      </c>
      <c r="C2" s="61" t="s">
        <v>64</v>
      </c>
      <c r="D2" s="15">
        <v>3480.13</v>
      </c>
      <c r="E2" s="15">
        <v>3177.68</v>
      </c>
      <c r="F2" s="15">
        <v>2908.26</v>
      </c>
      <c r="G2" s="15">
        <v>2689.93</v>
      </c>
      <c r="H2" s="15">
        <v>2513</v>
      </c>
    </row>
    <row r="3" spans="1:8" x14ac:dyDescent="0.3">
      <c r="A3" s="106"/>
      <c r="B3" s="61" t="s">
        <v>65</v>
      </c>
      <c r="C3" s="61" t="s">
        <v>66</v>
      </c>
      <c r="D3" s="15">
        <v>22.4</v>
      </c>
      <c r="E3" s="15">
        <v>22.9</v>
      </c>
      <c r="F3" s="15">
        <v>23.4</v>
      </c>
      <c r="G3" s="15">
        <v>23.8</v>
      </c>
      <c r="H3" s="15">
        <v>24.3</v>
      </c>
    </row>
    <row r="4" spans="1:8" x14ac:dyDescent="0.3">
      <c r="A4" s="106"/>
      <c r="B4" s="61" t="s">
        <v>67</v>
      </c>
      <c r="C4" s="61" t="s">
        <v>68</v>
      </c>
      <c r="D4" s="15">
        <v>3</v>
      </c>
      <c r="E4" s="15">
        <v>3</v>
      </c>
      <c r="F4" s="15">
        <v>3</v>
      </c>
      <c r="G4" s="15">
        <v>3</v>
      </c>
      <c r="H4" s="15">
        <v>3</v>
      </c>
    </row>
    <row r="5" spans="1:8" x14ac:dyDescent="0.3">
      <c r="A5" s="106" t="s">
        <v>69</v>
      </c>
      <c r="B5" s="61" t="s">
        <v>63</v>
      </c>
      <c r="C5" s="61" t="s">
        <v>64</v>
      </c>
      <c r="D5" s="15">
        <v>1653.17</v>
      </c>
      <c r="E5" s="15">
        <v>1601.81</v>
      </c>
      <c r="F5" s="15">
        <v>1579.55</v>
      </c>
      <c r="G5" s="15">
        <v>1569.91</v>
      </c>
      <c r="H5" s="15">
        <v>1565.73</v>
      </c>
    </row>
    <row r="6" spans="1:8" x14ac:dyDescent="0.3">
      <c r="A6" s="106"/>
      <c r="B6" s="61" t="s">
        <v>65</v>
      </c>
      <c r="C6" s="61" t="s">
        <v>66</v>
      </c>
      <c r="D6" s="15">
        <v>24</v>
      </c>
      <c r="E6" s="15">
        <v>24.5</v>
      </c>
      <c r="F6" s="15">
        <v>25</v>
      </c>
      <c r="G6" s="15">
        <v>25.4</v>
      </c>
      <c r="H6" s="15">
        <v>25.9</v>
      </c>
    </row>
    <row r="7" spans="1:8" x14ac:dyDescent="0.3">
      <c r="A7" s="106"/>
      <c r="B7" s="61" t="s">
        <v>67</v>
      </c>
      <c r="C7" s="61" t="s">
        <v>68</v>
      </c>
      <c r="D7" s="15">
        <v>3</v>
      </c>
      <c r="E7" s="15">
        <v>3</v>
      </c>
      <c r="F7" s="15">
        <v>3</v>
      </c>
      <c r="G7" s="15">
        <v>3</v>
      </c>
      <c r="H7" s="15">
        <v>3</v>
      </c>
    </row>
    <row r="8" spans="1:8" x14ac:dyDescent="0.3">
      <c r="A8" s="106" t="s">
        <v>70</v>
      </c>
      <c r="B8" s="61" t="s">
        <v>63</v>
      </c>
      <c r="C8" s="61" t="s">
        <v>64</v>
      </c>
      <c r="D8" s="15">
        <v>966.37</v>
      </c>
      <c r="E8" s="15">
        <v>836.19</v>
      </c>
      <c r="F8" s="15">
        <v>756.9</v>
      </c>
      <c r="G8" s="15">
        <v>708.62</v>
      </c>
      <c r="H8" s="15">
        <v>679.2</v>
      </c>
    </row>
    <row r="9" spans="1:8" x14ac:dyDescent="0.3">
      <c r="A9" s="106"/>
      <c r="B9" s="61" t="s">
        <v>65</v>
      </c>
      <c r="C9" s="61" t="s">
        <v>66</v>
      </c>
      <c r="D9" s="15">
        <v>26.1</v>
      </c>
      <c r="E9" s="15">
        <v>26.6</v>
      </c>
      <c r="F9" s="15">
        <v>27.1</v>
      </c>
      <c r="G9" s="15">
        <v>27.6</v>
      </c>
      <c r="H9" s="15">
        <v>28.2</v>
      </c>
    </row>
    <row r="10" spans="1:8" x14ac:dyDescent="0.3">
      <c r="A10" s="106"/>
      <c r="B10" s="61" t="s">
        <v>67</v>
      </c>
      <c r="C10" s="61" t="s">
        <v>68</v>
      </c>
      <c r="D10" s="15">
        <v>2</v>
      </c>
      <c r="E10" s="15">
        <v>2</v>
      </c>
      <c r="F10" s="15">
        <v>2</v>
      </c>
      <c r="G10" s="15">
        <v>2</v>
      </c>
      <c r="H10" s="15">
        <v>2</v>
      </c>
    </row>
    <row r="11" spans="1:8" x14ac:dyDescent="0.3">
      <c r="A11" s="106" t="s">
        <v>71</v>
      </c>
      <c r="B11" s="61" t="s">
        <v>63</v>
      </c>
      <c r="C11" s="61" t="s">
        <v>64</v>
      </c>
      <c r="D11" s="15">
        <v>966.37</v>
      </c>
      <c r="E11" s="15">
        <v>836.19</v>
      </c>
      <c r="F11" s="15">
        <v>756.9</v>
      </c>
      <c r="G11" s="15">
        <v>708.62</v>
      </c>
      <c r="H11" s="15">
        <v>679.2</v>
      </c>
    </row>
    <row r="12" spans="1:8" x14ac:dyDescent="0.3">
      <c r="A12" s="106"/>
      <c r="B12" s="61" t="s">
        <v>65</v>
      </c>
      <c r="C12" s="61" t="s">
        <v>66</v>
      </c>
      <c r="D12" s="15">
        <v>26.1</v>
      </c>
      <c r="E12" s="15">
        <v>26.6</v>
      </c>
      <c r="F12" s="15">
        <v>27.1</v>
      </c>
      <c r="G12" s="15">
        <v>27.6</v>
      </c>
      <c r="H12" s="15">
        <v>28.2</v>
      </c>
    </row>
    <row r="13" spans="1:8" x14ac:dyDescent="0.3">
      <c r="A13" s="106"/>
      <c r="B13" s="61" t="s">
        <v>67</v>
      </c>
      <c r="C13" s="61" t="s">
        <v>68</v>
      </c>
      <c r="D13" s="15">
        <v>2</v>
      </c>
      <c r="E13" s="15">
        <v>2</v>
      </c>
      <c r="F13" s="15">
        <v>2</v>
      </c>
      <c r="G13" s="15">
        <v>2</v>
      </c>
      <c r="H13" s="15">
        <v>2</v>
      </c>
    </row>
    <row r="14" spans="1:8" x14ac:dyDescent="0.3">
      <c r="A14" s="106" t="s">
        <v>72</v>
      </c>
      <c r="B14" s="61" t="s">
        <v>63</v>
      </c>
      <c r="C14" s="61" t="s">
        <v>64</v>
      </c>
      <c r="D14" s="15">
        <v>703.17</v>
      </c>
      <c r="E14" s="15">
        <v>645.30999999999995</v>
      </c>
      <c r="F14" s="15">
        <v>592.17999999999995</v>
      </c>
      <c r="G14" s="15">
        <v>543.37</v>
      </c>
      <c r="H14" s="15">
        <v>498.54</v>
      </c>
    </row>
    <row r="15" spans="1:8" x14ac:dyDescent="0.3">
      <c r="A15" s="106"/>
      <c r="B15" s="61" t="s">
        <v>65</v>
      </c>
      <c r="C15" s="61" t="s">
        <v>66</v>
      </c>
      <c r="D15" s="15">
        <v>26.1</v>
      </c>
      <c r="E15" s="15">
        <v>26.6</v>
      </c>
      <c r="F15" s="15">
        <v>27.1</v>
      </c>
      <c r="G15" s="15">
        <v>27.6</v>
      </c>
      <c r="H15" s="15">
        <v>28.2</v>
      </c>
    </row>
    <row r="16" spans="1:8" x14ac:dyDescent="0.3">
      <c r="A16" s="106"/>
      <c r="B16" s="61" t="s">
        <v>67</v>
      </c>
      <c r="C16" s="61" t="s">
        <v>68</v>
      </c>
      <c r="D16" s="15">
        <v>2</v>
      </c>
      <c r="E16" s="15">
        <v>2</v>
      </c>
      <c r="F16" s="15">
        <v>2</v>
      </c>
      <c r="G16" s="15">
        <v>2</v>
      </c>
      <c r="H16" s="15">
        <v>2</v>
      </c>
    </row>
    <row r="17" spans="1:8" x14ac:dyDescent="0.3">
      <c r="A17" s="106" t="s">
        <v>73</v>
      </c>
      <c r="B17" s="61" t="s">
        <v>63</v>
      </c>
      <c r="C17" s="61" t="s">
        <v>64</v>
      </c>
      <c r="D17" s="15">
        <v>1876.8</v>
      </c>
      <c r="E17" s="15">
        <v>1876.8</v>
      </c>
      <c r="F17" s="15">
        <v>1876.8</v>
      </c>
      <c r="G17" s="15">
        <v>1876.8</v>
      </c>
      <c r="H17" s="15">
        <v>1876.8</v>
      </c>
    </row>
    <row r="18" spans="1:8" x14ac:dyDescent="0.3">
      <c r="A18" s="106"/>
      <c r="B18" s="61" t="s">
        <v>65</v>
      </c>
      <c r="C18" s="61" t="s">
        <v>66</v>
      </c>
      <c r="D18" s="15">
        <v>50</v>
      </c>
      <c r="E18" s="15">
        <v>50</v>
      </c>
      <c r="F18" s="15">
        <v>50</v>
      </c>
      <c r="G18" s="15">
        <v>50</v>
      </c>
      <c r="H18" s="15">
        <v>50</v>
      </c>
    </row>
    <row r="19" spans="1:8" x14ac:dyDescent="0.3">
      <c r="A19" s="106"/>
      <c r="B19" s="61" t="s">
        <v>67</v>
      </c>
      <c r="C19" s="61" t="s">
        <v>68</v>
      </c>
      <c r="D19" s="15">
        <v>2</v>
      </c>
      <c r="E19" s="15">
        <v>2</v>
      </c>
      <c r="F19" s="15">
        <v>2</v>
      </c>
      <c r="G19" s="15">
        <v>2</v>
      </c>
      <c r="H19" s="15">
        <v>2</v>
      </c>
    </row>
    <row r="20" spans="1:8" x14ac:dyDescent="0.3">
      <c r="A20" s="106" t="s">
        <v>74</v>
      </c>
      <c r="B20" s="61" t="s">
        <v>63</v>
      </c>
      <c r="C20" s="61" t="s">
        <v>64</v>
      </c>
      <c r="D20" s="15">
        <v>1152.8</v>
      </c>
      <c r="E20" s="15">
        <v>1152.8</v>
      </c>
      <c r="F20" s="15">
        <v>1152.8</v>
      </c>
      <c r="G20" s="15">
        <v>1152.8</v>
      </c>
      <c r="H20" s="15">
        <v>1152.8</v>
      </c>
    </row>
    <row r="21" spans="1:8" x14ac:dyDescent="0.3">
      <c r="A21" s="106"/>
      <c r="B21" s="61" t="s">
        <v>65</v>
      </c>
      <c r="C21" s="61" t="s">
        <v>66</v>
      </c>
      <c r="D21" s="15">
        <v>40</v>
      </c>
      <c r="E21" s="15">
        <v>40</v>
      </c>
      <c r="F21" s="15">
        <v>40</v>
      </c>
      <c r="G21" s="15">
        <v>40</v>
      </c>
      <c r="H21" s="15">
        <v>40</v>
      </c>
    </row>
    <row r="22" spans="1:8" x14ac:dyDescent="0.3">
      <c r="A22" s="106"/>
      <c r="B22" s="61" t="s">
        <v>67</v>
      </c>
      <c r="C22" s="61" t="s">
        <v>68</v>
      </c>
      <c r="D22" s="15">
        <v>3</v>
      </c>
      <c r="E22" s="15">
        <v>3</v>
      </c>
      <c r="F22" s="15">
        <v>3</v>
      </c>
      <c r="G22" s="15">
        <v>3</v>
      </c>
      <c r="H22" s="15">
        <v>3</v>
      </c>
    </row>
    <row r="23" spans="1:8" x14ac:dyDescent="0.3">
      <c r="A23" s="106" t="s">
        <v>75</v>
      </c>
      <c r="B23" s="61" t="s">
        <v>63</v>
      </c>
      <c r="C23" s="61" t="s">
        <v>64</v>
      </c>
      <c r="D23" s="15">
        <v>762</v>
      </c>
      <c r="E23" s="15">
        <v>762</v>
      </c>
      <c r="F23" s="15">
        <v>762</v>
      </c>
      <c r="G23" s="15">
        <v>762</v>
      </c>
      <c r="H23" s="15">
        <v>762</v>
      </c>
    </row>
    <row r="24" spans="1:8" x14ac:dyDescent="0.3">
      <c r="A24" s="106"/>
      <c r="B24" s="61" t="s">
        <v>65</v>
      </c>
      <c r="C24" s="61" t="s">
        <v>66</v>
      </c>
      <c r="D24" s="15">
        <v>40</v>
      </c>
      <c r="E24" s="15">
        <v>40</v>
      </c>
      <c r="F24" s="15">
        <v>40</v>
      </c>
      <c r="G24" s="15">
        <v>40</v>
      </c>
      <c r="H24" s="15">
        <v>40</v>
      </c>
    </row>
    <row r="25" spans="1:8" x14ac:dyDescent="0.3">
      <c r="A25" s="106"/>
      <c r="B25" s="61" t="s">
        <v>67</v>
      </c>
      <c r="C25" s="61" t="s">
        <v>68</v>
      </c>
      <c r="D25" s="15">
        <v>2</v>
      </c>
      <c r="E25" s="15">
        <v>2</v>
      </c>
      <c r="F25" s="15">
        <v>2</v>
      </c>
      <c r="G25" s="15">
        <v>2</v>
      </c>
      <c r="H25" s="15">
        <v>2</v>
      </c>
    </row>
    <row r="26" spans="1:8" x14ac:dyDescent="0.3">
      <c r="A26" s="106" t="s">
        <v>76</v>
      </c>
      <c r="B26" s="61" t="s">
        <v>63</v>
      </c>
      <c r="C26" s="61" t="s">
        <v>64</v>
      </c>
      <c r="D26" s="15">
        <v>1994.1</v>
      </c>
      <c r="E26" s="15">
        <v>1994.1</v>
      </c>
      <c r="F26" s="15">
        <v>1994.1</v>
      </c>
      <c r="G26" s="15">
        <v>1994.1</v>
      </c>
      <c r="H26" s="15">
        <v>1994.1</v>
      </c>
    </row>
    <row r="27" spans="1:8" x14ac:dyDescent="0.3">
      <c r="A27" s="106"/>
      <c r="B27" s="61" t="s">
        <v>65</v>
      </c>
      <c r="C27" s="61" t="s">
        <v>66</v>
      </c>
      <c r="D27" s="15">
        <v>45</v>
      </c>
      <c r="E27" s="15">
        <v>45</v>
      </c>
      <c r="F27" s="15">
        <v>45</v>
      </c>
      <c r="G27" s="15">
        <v>45</v>
      </c>
      <c r="H27" s="15">
        <v>45</v>
      </c>
    </row>
    <row r="28" spans="1:8" x14ac:dyDescent="0.3">
      <c r="A28" s="106"/>
      <c r="B28" s="61" t="s">
        <v>67</v>
      </c>
      <c r="C28" s="61" t="s">
        <v>68</v>
      </c>
      <c r="D28" s="15">
        <v>1.6</v>
      </c>
      <c r="E28" s="15">
        <v>1.6</v>
      </c>
      <c r="F28" s="15">
        <v>1.6</v>
      </c>
      <c r="G28" s="15">
        <v>1.6</v>
      </c>
      <c r="H28" s="15">
        <v>1.6</v>
      </c>
    </row>
    <row r="29" spans="1:8" x14ac:dyDescent="0.3">
      <c r="A29" s="106" t="s">
        <v>77</v>
      </c>
      <c r="B29" s="61" t="s">
        <v>63</v>
      </c>
      <c r="C29" s="61" t="s">
        <v>64</v>
      </c>
      <c r="D29" s="15">
        <v>1759.5</v>
      </c>
      <c r="E29" s="15">
        <v>1759.5</v>
      </c>
      <c r="F29" s="15">
        <v>1759.5</v>
      </c>
      <c r="G29" s="15">
        <v>1759.5</v>
      </c>
      <c r="H29" s="15">
        <v>1759.5</v>
      </c>
    </row>
    <row r="30" spans="1:8" x14ac:dyDescent="0.3">
      <c r="A30" s="106"/>
      <c r="B30" s="61" t="s">
        <v>65</v>
      </c>
      <c r="C30" s="61" t="s">
        <v>66</v>
      </c>
      <c r="D30" s="15">
        <v>45</v>
      </c>
      <c r="E30" s="15">
        <v>45</v>
      </c>
      <c r="F30" s="15">
        <v>45</v>
      </c>
      <c r="G30" s="15">
        <v>45</v>
      </c>
      <c r="H30" s="15">
        <v>45</v>
      </c>
    </row>
    <row r="31" spans="1:8" x14ac:dyDescent="0.3">
      <c r="A31" s="106"/>
      <c r="B31" s="61" t="s">
        <v>67</v>
      </c>
      <c r="C31" s="61" t="s">
        <v>68</v>
      </c>
      <c r="D31" s="15">
        <v>1.6</v>
      </c>
      <c r="E31" s="15">
        <v>1.6</v>
      </c>
      <c r="F31" s="15">
        <v>1.6</v>
      </c>
      <c r="G31" s="15">
        <v>1.6</v>
      </c>
      <c r="H31" s="15">
        <v>1.6</v>
      </c>
    </row>
    <row r="32" spans="1:8" x14ac:dyDescent="0.3">
      <c r="A32" s="106" t="s">
        <v>78</v>
      </c>
      <c r="B32" s="61" t="s">
        <v>63</v>
      </c>
      <c r="C32" s="61" t="s">
        <v>64</v>
      </c>
      <c r="D32" s="15">
        <v>846.44</v>
      </c>
      <c r="E32" s="15">
        <v>786.38</v>
      </c>
      <c r="F32" s="15">
        <v>748.84</v>
      </c>
      <c r="G32" s="15">
        <v>730.08</v>
      </c>
      <c r="H32" s="15">
        <v>724.44</v>
      </c>
    </row>
    <row r="33" spans="1:8" x14ac:dyDescent="0.3">
      <c r="A33" s="106"/>
      <c r="B33" s="61" t="s">
        <v>65</v>
      </c>
      <c r="C33" s="61" t="s">
        <v>66</v>
      </c>
      <c r="D33" s="15">
        <v>40</v>
      </c>
      <c r="E33" s="15">
        <v>40</v>
      </c>
      <c r="F33" s="15">
        <v>40</v>
      </c>
      <c r="G33" s="15">
        <v>40</v>
      </c>
      <c r="H33" s="15">
        <v>40</v>
      </c>
    </row>
    <row r="34" spans="1:8" x14ac:dyDescent="0.3">
      <c r="A34" s="106"/>
      <c r="B34" s="61" t="s">
        <v>67</v>
      </c>
      <c r="C34" s="61" t="s">
        <v>68</v>
      </c>
      <c r="D34" s="15">
        <v>2</v>
      </c>
      <c r="E34" s="15">
        <v>2</v>
      </c>
      <c r="F34" s="15">
        <v>2</v>
      </c>
      <c r="G34" s="15">
        <v>2</v>
      </c>
      <c r="H34" s="15">
        <v>2</v>
      </c>
    </row>
    <row r="35" spans="1:8" x14ac:dyDescent="0.3">
      <c r="A35" s="106" t="s">
        <v>79</v>
      </c>
      <c r="B35" s="61" t="s">
        <v>63</v>
      </c>
      <c r="C35" s="61" t="s">
        <v>64</v>
      </c>
      <c r="D35" s="15">
        <v>451.6</v>
      </c>
      <c r="E35" s="15">
        <v>451.6</v>
      </c>
      <c r="F35" s="15">
        <v>451.6</v>
      </c>
      <c r="G35" s="15">
        <v>451.6</v>
      </c>
      <c r="H35" s="15">
        <v>451.6</v>
      </c>
    </row>
    <row r="36" spans="1:8" x14ac:dyDescent="0.3">
      <c r="A36" s="106"/>
      <c r="B36" s="61" t="s">
        <v>65</v>
      </c>
      <c r="C36" s="61" t="s">
        <v>66</v>
      </c>
      <c r="D36" s="15">
        <v>40</v>
      </c>
      <c r="E36" s="15">
        <v>40</v>
      </c>
      <c r="F36" s="15">
        <v>40</v>
      </c>
      <c r="G36" s="15">
        <v>40</v>
      </c>
      <c r="H36" s="15">
        <v>40</v>
      </c>
    </row>
    <row r="37" spans="1:8" x14ac:dyDescent="0.3">
      <c r="A37" s="106"/>
      <c r="B37" s="61" t="s">
        <v>67</v>
      </c>
      <c r="C37" s="61" t="s">
        <v>68</v>
      </c>
      <c r="D37" s="15">
        <v>2</v>
      </c>
      <c r="E37" s="15">
        <v>2</v>
      </c>
      <c r="F37" s="15">
        <v>2</v>
      </c>
      <c r="G37" s="15">
        <v>2</v>
      </c>
      <c r="H37" s="15">
        <v>2</v>
      </c>
    </row>
    <row r="38" spans="1:8" x14ac:dyDescent="0.3">
      <c r="A38" s="61"/>
      <c r="B38" s="61"/>
      <c r="C38" s="61"/>
      <c r="D38" s="61"/>
      <c r="E38" s="61"/>
      <c r="F38" s="61"/>
      <c r="G38" s="61"/>
      <c r="H38" s="61"/>
    </row>
  </sheetData>
  <mergeCells count="12">
    <mergeCell ref="A35:A37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BAD13-88C6-4426-9ADC-81E3910E557A}">
  <sheetPr>
    <tabColor rgb="FFFFE757"/>
  </sheetPr>
  <dimension ref="A1:AB51"/>
  <sheetViews>
    <sheetView topLeftCell="B1" workbookViewId="0">
      <selection activeCell="AD9" sqref="AD9"/>
    </sheetView>
  </sheetViews>
  <sheetFormatPr baseColWidth="10" defaultColWidth="9.109375" defaultRowHeight="14.4" x14ac:dyDescent="0.3"/>
  <cols>
    <col min="1" max="1" width="12.6640625" style="28" customWidth="1"/>
    <col min="2" max="2" width="21.6640625" style="28" customWidth="1"/>
    <col min="3" max="3" width="11.88671875" style="28" bestFit="1" customWidth="1"/>
    <col min="4" max="4" width="20.6640625" style="28" customWidth="1"/>
    <col min="5" max="5" width="7.88671875" style="28" bestFit="1" customWidth="1"/>
    <col min="6" max="28" width="6.6640625" style="28" customWidth="1"/>
    <col min="29" max="16384" width="9.109375" style="28"/>
  </cols>
  <sheetData>
    <row r="1" spans="1:28" x14ac:dyDescent="0.3">
      <c r="A1" s="26" t="s">
        <v>226</v>
      </c>
      <c r="B1" s="26" t="s">
        <v>227</v>
      </c>
      <c r="C1" s="26" t="s">
        <v>0</v>
      </c>
      <c r="D1" s="26" t="s">
        <v>355</v>
      </c>
      <c r="E1" s="26" t="s">
        <v>8</v>
      </c>
      <c r="F1" s="26" t="s">
        <v>237</v>
      </c>
      <c r="G1" s="26" t="s">
        <v>356</v>
      </c>
      <c r="H1" s="26" t="s">
        <v>57</v>
      </c>
      <c r="I1" s="26" t="s">
        <v>357</v>
      </c>
      <c r="J1" s="26" t="s">
        <v>358</v>
      </c>
      <c r="K1" s="26" t="s">
        <v>359</v>
      </c>
      <c r="L1" s="26" t="s">
        <v>360</v>
      </c>
      <c r="M1" s="26" t="s">
        <v>58</v>
      </c>
      <c r="N1" s="26" t="s">
        <v>361</v>
      </c>
      <c r="O1" s="26" t="s">
        <v>362</v>
      </c>
      <c r="P1" s="26" t="s">
        <v>363</v>
      </c>
      <c r="Q1" s="26" t="s">
        <v>364</v>
      </c>
      <c r="R1" s="26" t="s">
        <v>59</v>
      </c>
      <c r="S1" s="26" t="s">
        <v>365</v>
      </c>
      <c r="T1" s="26" t="s">
        <v>366</v>
      </c>
      <c r="U1" s="26" t="s">
        <v>367</v>
      </c>
      <c r="V1" s="26" t="s">
        <v>368</v>
      </c>
      <c r="W1" s="26" t="s">
        <v>60</v>
      </c>
      <c r="X1" s="26" t="s">
        <v>369</v>
      </c>
      <c r="Y1" s="26" t="s">
        <v>370</v>
      </c>
      <c r="Z1" s="26" t="s">
        <v>371</v>
      </c>
      <c r="AA1" s="26" t="s">
        <v>372</v>
      </c>
      <c r="AB1" s="26" t="s">
        <v>61</v>
      </c>
    </row>
    <row r="2" spans="1:28" x14ac:dyDescent="0.3">
      <c r="A2" s="28" t="s">
        <v>234</v>
      </c>
      <c r="B2" s="28" t="s">
        <v>241</v>
      </c>
      <c r="C2" s="62" t="s">
        <v>52</v>
      </c>
      <c r="D2" s="62" t="s">
        <v>265</v>
      </c>
      <c r="E2" s="28" t="s">
        <v>13</v>
      </c>
      <c r="F2" s="16">
        <v>0.77462701899999886</v>
      </c>
      <c r="G2" s="16">
        <v>0.89033987890837762</v>
      </c>
      <c r="H2" s="16">
        <v>1.0138356280476055</v>
      </c>
      <c r="I2" s="16">
        <v>1.1376319651028559</v>
      </c>
      <c r="J2" s="16">
        <v>1.2530755302117635</v>
      </c>
      <c r="K2" s="16">
        <v>1.3768722702855989</v>
      </c>
      <c r="L2" s="16">
        <v>1.501434086977973</v>
      </c>
      <c r="M2" s="16">
        <v>1.6288496446270626</v>
      </c>
      <c r="N2" s="16">
        <v>1.7460299540221553</v>
      </c>
      <c r="O2" s="16">
        <v>1.84838879108429</v>
      </c>
      <c r="P2" s="16">
        <v>2.1022698879241939</v>
      </c>
      <c r="Q2" s="16">
        <v>2.4310686588287349</v>
      </c>
      <c r="R2" s="16">
        <v>2.8390390872955318</v>
      </c>
      <c r="S2" s="16">
        <v>3.3290116786956792</v>
      </c>
      <c r="T2" s="16">
        <v>3.9004402160644531</v>
      </c>
      <c r="U2" s="16">
        <v>4.5509896278381348</v>
      </c>
      <c r="V2" s="16">
        <v>5.266136646270752</v>
      </c>
      <c r="W2" s="16">
        <v>6.0563950538635254</v>
      </c>
      <c r="X2" s="16">
        <v>6.9077205657958984</v>
      </c>
      <c r="Y2" s="16">
        <v>7.8184475898742676</v>
      </c>
      <c r="Z2" s="16">
        <v>8.7481355667114258</v>
      </c>
      <c r="AA2" s="16">
        <v>9.738642692565918</v>
      </c>
      <c r="AB2" s="16">
        <v>10.680605888366699</v>
      </c>
    </row>
    <row r="3" spans="1:28" x14ac:dyDescent="0.3">
      <c r="A3" s="28" t="s">
        <v>234</v>
      </c>
      <c r="B3" s="28" t="s">
        <v>241</v>
      </c>
      <c r="C3" s="62" t="s">
        <v>52</v>
      </c>
      <c r="D3" s="62" t="s">
        <v>266</v>
      </c>
      <c r="E3" s="28" t="s">
        <v>13</v>
      </c>
      <c r="F3" s="16">
        <v>1.529260103999982</v>
      </c>
      <c r="G3" s="16">
        <v>1.7699179297828134</v>
      </c>
      <c r="H3" s="16">
        <v>2.026762488847389</v>
      </c>
      <c r="I3" s="16">
        <v>2.284232206035131</v>
      </c>
      <c r="J3" s="16">
        <v>2.5243299566371515</v>
      </c>
      <c r="K3" s="16">
        <v>2.7818005120167464</v>
      </c>
      <c r="L3" s="16">
        <v>3.0408622619767929</v>
      </c>
      <c r="M3" s="16">
        <v>3.3058591784735092</v>
      </c>
      <c r="N3" s="16">
        <v>3.5495689831219424</v>
      </c>
      <c r="O3" s="16">
        <v>3.7624533176422119</v>
      </c>
      <c r="P3" s="16">
        <v>3.8711409568786621</v>
      </c>
      <c r="Q3" s="16">
        <v>4.0397624969482422</v>
      </c>
      <c r="R3" s="16">
        <v>4.2708740234375</v>
      </c>
      <c r="S3" s="16">
        <v>4.5652775764465332</v>
      </c>
      <c r="T3" s="16">
        <v>4.9162740707397461</v>
      </c>
      <c r="U3" s="16">
        <v>5.3140120506286621</v>
      </c>
      <c r="V3" s="16">
        <v>5.7127485275268546</v>
      </c>
      <c r="W3" s="16">
        <v>6.1481199264526367</v>
      </c>
      <c r="X3" s="16">
        <v>6.5895209312438956</v>
      </c>
      <c r="Y3" s="16">
        <v>7.0611519813537598</v>
      </c>
      <c r="Z3" s="16">
        <v>7.4656023979187012</v>
      </c>
      <c r="AA3" s="16">
        <v>8.0182018280029297</v>
      </c>
      <c r="AB3" s="16">
        <v>8.3943748474121094</v>
      </c>
    </row>
    <row r="4" spans="1:28" x14ac:dyDescent="0.3">
      <c r="A4" s="28" t="s">
        <v>234</v>
      </c>
      <c r="B4" s="28" t="s">
        <v>241</v>
      </c>
      <c r="C4" s="62" t="s">
        <v>52</v>
      </c>
      <c r="D4" s="62" t="s">
        <v>264</v>
      </c>
      <c r="E4" s="28" t="s">
        <v>13</v>
      </c>
      <c r="F4" s="16">
        <v>4.5380948499999993</v>
      </c>
      <c r="G4" s="16">
        <v>4.8138982240199439</v>
      </c>
      <c r="H4" s="16">
        <v>5.1082522337357936</v>
      </c>
      <c r="I4" s="16">
        <v>5.4033226993537289</v>
      </c>
      <c r="J4" s="16">
        <v>5.6784842050942181</v>
      </c>
      <c r="K4" s="16">
        <v>5.9735556313131246</v>
      </c>
      <c r="L4" s="16">
        <v>6.2704506293713562</v>
      </c>
      <c r="M4" s="16">
        <v>6.5741475627120121</v>
      </c>
      <c r="N4" s="16">
        <v>6.8534486250611533</v>
      </c>
      <c r="O4" s="16">
        <v>7.1666751019413404</v>
      </c>
      <c r="P4" s="16">
        <v>7.4703720352819962</v>
      </c>
      <c r="Q4" s="16">
        <v>7.7496730976311374</v>
      </c>
      <c r="R4" s="16">
        <v>8.0628995745113237</v>
      </c>
      <c r="S4" s="16">
        <v>8.2349014282226563</v>
      </c>
      <c r="T4" s="16">
        <v>8.3386468887329102</v>
      </c>
      <c r="U4" s="16">
        <v>8.3877315521240234</v>
      </c>
      <c r="V4" s="16">
        <v>8.3871879577636719</v>
      </c>
      <c r="W4" s="16">
        <v>8.3733854293823242</v>
      </c>
      <c r="X4" s="16">
        <v>8.3547983169555664</v>
      </c>
      <c r="Y4" s="16">
        <v>8.3383674621582031</v>
      </c>
      <c r="Z4" s="16">
        <v>8.3079652786254883</v>
      </c>
      <c r="AA4" s="16">
        <v>8.3079652786254883</v>
      </c>
      <c r="AB4" s="16">
        <v>8.2792587280273438</v>
      </c>
    </row>
    <row r="5" spans="1:28" x14ac:dyDescent="0.3">
      <c r="A5" s="28" t="s">
        <v>234</v>
      </c>
      <c r="B5" s="28" t="s">
        <v>241</v>
      </c>
      <c r="C5" s="62" t="s">
        <v>52</v>
      </c>
      <c r="D5" s="62" t="s">
        <v>267</v>
      </c>
      <c r="E5" s="28" t="s">
        <v>13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</row>
    <row r="6" spans="1:28" x14ac:dyDescent="0.3">
      <c r="A6" s="28" t="s">
        <v>234</v>
      </c>
      <c r="B6" s="28" t="s">
        <v>241</v>
      </c>
      <c r="C6" s="62" t="s">
        <v>52</v>
      </c>
      <c r="D6" s="62" t="s">
        <v>268</v>
      </c>
      <c r="E6" s="28" t="s">
        <v>13</v>
      </c>
      <c r="F6" s="16">
        <v>9.4680299156485184</v>
      </c>
      <c r="G6" s="16">
        <v>10.745358856576544</v>
      </c>
      <c r="H6" s="16">
        <v>12.025796807739777</v>
      </c>
      <c r="I6" s="16">
        <v>13.219841199755747</v>
      </c>
      <c r="J6" s="16">
        <v>14.50028331976042</v>
      </c>
      <c r="K6" s="16">
        <v>15.788638703639199</v>
      </c>
      <c r="L6" s="16">
        <v>17.106510616994129</v>
      </c>
      <c r="M6" s="16">
        <v>18.318518330165126</v>
      </c>
      <c r="N6" s="16">
        <v>19.677743041424907</v>
      </c>
      <c r="O6" s="16">
        <v>20.61122894287109</v>
      </c>
      <c r="P6" s="16">
        <v>22.037448883056641</v>
      </c>
      <c r="Q6" s="16">
        <v>23.161312103271481</v>
      </c>
      <c r="R6" s="16">
        <v>24.01844596862793</v>
      </c>
      <c r="S6" s="16">
        <v>24.765035629272461</v>
      </c>
      <c r="T6" s="16">
        <v>24.8821907043457</v>
      </c>
      <c r="U6" s="16">
        <v>24.777801513671879</v>
      </c>
      <c r="V6" s="16">
        <v>24.42119026184082</v>
      </c>
      <c r="W6" s="16">
        <v>23.880458831787109</v>
      </c>
      <c r="X6" s="16">
        <v>23.582509994506839</v>
      </c>
      <c r="Y6" s="16">
        <v>23.582509994506839</v>
      </c>
      <c r="Z6" s="16">
        <v>23.37864875793457</v>
      </c>
      <c r="AA6" s="16">
        <v>23.170940399169918</v>
      </c>
      <c r="AB6" s="16">
        <v>22.775270462036129</v>
      </c>
    </row>
    <row r="7" spans="1:28" x14ac:dyDescent="0.3">
      <c r="A7" s="28" t="s">
        <v>234</v>
      </c>
      <c r="B7" s="28" t="s">
        <v>241</v>
      </c>
      <c r="C7" s="62" t="s">
        <v>42</v>
      </c>
      <c r="D7" s="62" t="s">
        <v>265</v>
      </c>
      <c r="E7" s="28" t="s">
        <v>13</v>
      </c>
      <c r="F7" s="16">
        <v>2.3437525039999816</v>
      </c>
      <c r="G7" s="16">
        <v>2.3844104107740045</v>
      </c>
      <c r="H7" s="16">
        <v>2.4278029832112127</v>
      </c>
      <c r="I7" s="16">
        <v>2.4713011729106396</v>
      </c>
      <c r="J7" s="16">
        <v>2.5118644578521341</v>
      </c>
      <c r="K7" s="16">
        <v>2.5553627891597803</v>
      </c>
      <c r="L7" s="16">
        <v>2.5991299446400915</v>
      </c>
      <c r="M7" s="16">
        <v>2.6438998161008667</v>
      </c>
      <c r="N7" s="16">
        <v>2.6850733390689205</v>
      </c>
      <c r="O7" s="16">
        <v>2.7210390567779541</v>
      </c>
      <c r="P7" s="16">
        <v>3.0649886131286621</v>
      </c>
      <c r="Q7" s="16">
        <v>3.4862194061279301</v>
      </c>
      <c r="R7" s="16">
        <v>3.9856405258178711</v>
      </c>
      <c r="S7" s="16">
        <v>4.5693631172180176</v>
      </c>
      <c r="T7" s="16">
        <v>5.2135066986083984</v>
      </c>
      <c r="U7" s="16">
        <v>5.891716480255127</v>
      </c>
      <c r="V7" s="16">
        <v>6.627561092376709</v>
      </c>
      <c r="W7" s="16">
        <v>7.3856377601623544</v>
      </c>
      <c r="X7" s="16">
        <v>8.133030891418457</v>
      </c>
      <c r="Y7" s="16">
        <v>8.8375034332275391</v>
      </c>
      <c r="Z7" s="16">
        <v>9.4752492904663086</v>
      </c>
      <c r="AA7" s="16">
        <v>10.10173225402832</v>
      </c>
      <c r="AB7" s="16">
        <v>10.574727058410639</v>
      </c>
    </row>
    <row r="8" spans="1:28" x14ac:dyDescent="0.3">
      <c r="A8" s="28" t="s">
        <v>234</v>
      </c>
      <c r="B8" s="28" t="s">
        <v>241</v>
      </c>
      <c r="C8" s="62" t="s">
        <v>42</v>
      </c>
      <c r="D8" s="62" t="s">
        <v>266</v>
      </c>
      <c r="E8" s="28" t="s">
        <v>13</v>
      </c>
      <c r="F8" s="16">
        <v>6.5292419200000493</v>
      </c>
      <c r="G8" s="16">
        <v>6.8361462979907035</v>
      </c>
      <c r="H8" s="16">
        <v>7.1636931765664711</v>
      </c>
      <c r="I8" s="16">
        <v>7.4920373022889377</v>
      </c>
      <c r="J8" s="16">
        <v>7.7982274316386606</v>
      </c>
      <c r="K8" s="16">
        <v>8.1265726262843945</v>
      </c>
      <c r="L8" s="16">
        <v>8.4569470280892425</v>
      </c>
      <c r="M8" s="16">
        <v>8.7948903863087953</v>
      </c>
      <c r="N8" s="16">
        <v>9.1056868699159672</v>
      </c>
      <c r="O8" s="16">
        <v>9.3771724700927734</v>
      </c>
      <c r="P8" s="16">
        <v>10.46672344207764</v>
      </c>
      <c r="Q8" s="16">
        <v>11.63601779937744</v>
      </c>
      <c r="R8" s="16">
        <v>12.871562004089361</v>
      </c>
      <c r="S8" s="16">
        <v>14.165969848632811</v>
      </c>
      <c r="T8" s="16">
        <v>15.47485446929932</v>
      </c>
      <c r="U8" s="16">
        <v>16.750226974487301</v>
      </c>
      <c r="V8" s="16">
        <v>18.012741088867191</v>
      </c>
      <c r="W8" s="16">
        <v>19.211729049682621</v>
      </c>
      <c r="X8" s="16">
        <v>20.301681518554691</v>
      </c>
      <c r="Y8" s="16">
        <v>21.236127853393551</v>
      </c>
      <c r="Z8" s="16">
        <v>21.98288536071777</v>
      </c>
      <c r="AA8" s="16">
        <v>22.700601577758789</v>
      </c>
      <c r="AB8" s="16">
        <v>23.077852249145511</v>
      </c>
    </row>
    <row r="9" spans="1:28" x14ac:dyDescent="0.3">
      <c r="A9" s="28" t="s">
        <v>234</v>
      </c>
      <c r="B9" s="28" t="s">
        <v>241</v>
      </c>
      <c r="C9" s="62" t="s">
        <v>42</v>
      </c>
      <c r="D9" s="62" t="s">
        <v>264</v>
      </c>
      <c r="E9" s="28" t="s">
        <v>13</v>
      </c>
      <c r="F9" s="16">
        <v>1.1931700909999901</v>
      </c>
      <c r="G9" s="16">
        <v>1.5202402455827908</v>
      </c>
      <c r="H9" s="16">
        <v>1.8693092582514621</v>
      </c>
      <c r="I9" s="16">
        <v>2.2192279028127078</v>
      </c>
      <c r="J9" s="16">
        <v>2.5455368775943947</v>
      </c>
      <c r="K9" s="16">
        <v>2.895456661314685</v>
      </c>
      <c r="L9" s="16">
        <v>3.2475389853791623</v>
      </c>
      <c r="M9" s="16">
        <v>3.6076875995395827</v>
      </c>
      <c r="N9" s="16">
        <v>3.9389055984574215</v>
      </c>
      <c r="O9" s="16">
        <v>4.3103551232381463</v>
      </c>
      <c r="P9" s="16">
        <v>4.6705037373985663</v>
      </c>
      <c r="Q9" s="16">
        <v>5.001721736316405</v>
      </c>
      <c r="R9" s="16">
        <v>5.3731712610971298</v>
      </c>
      <c r="S9" s="16">
        <v>5.5771450996398926</v>
      </c>
      <c r="T9" s="16">
        <v>6.6173796653747559</v>
      </c>
      <c r="U9" s="16">
        <v>7.658721923828125</v>
      </c>
      <c r="V9" s="16">
        <v>8.6604738235473633</v>
      </c>
      <c r="W9" s="16">
        <v>9.5633993148803711</v>
      </c>
      <c r="X9" s="16">
        <v>10.321249961853029</v>
      </c>
      <c r="Y9" s="16">
        <v>10.90348052978516</v>
      </c>
      <c r="Z9" s="16">
        <v>11.29830265045166</v>
      </c>
      <c r="AA9" s="16">
        <v>11.54626369476318</v>
      </c>
      <c r="AB9" s="16">
        <v>11.614665031433111</v>
      </c>
    </row>
    <row r="10" spans="1:28" x14ac:dyDescent="0.3">
      <c r="A10" s="28" t="s">
        <v>234</v>
      </c>
      <c r="B10" s="28" t="s">
        <v>241</v>
      </c>
      <c r="C10" s="62" t="s">
        <v>42</v>
      </c>
      <c r="D10" s="62" t="s">
        <v>267</v>
      </c>
      <c r="E10" s="28" t="s">
        <v>13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</row>
    <row r="11" spans="1:28" x14ac:dyDescent="0.3">
      <c r="A11" s="28" t="s">
        <v>234</v>
      </c>
      <c r="B11" s="28" t="s">
        <v>241</v>
      </c>
      <c r="C11" s="62" t="s">
        <v>42</v>
      </c>
      <c r="D11" s="62" t="s">
        <v>268</v>
      </c>
      <c r="E11" s="28" t="s">
        <v>13</v>
      </c>
      <c r="F11" s="16">
        <v>2.2939456953062827</v>
      </c>
      <c r="G11" s="16">
        <v>2.8480093806383269</v>
      </c>
      <c r="H11" s="16">
        <v>3.4034216533337811</v>
      </c>
      <c r="I11" s="16">
        <v>3.9213592143584051</v>
      </c>
      <c r="J11" s="16">
        <v>4.4767732953614754</v>
      </c>
      <c r="K11" s="16">
        <v>5.0356198924569995</v>
      </c>
      <c r="L11" s="16">
        <v>5.6072697985325002</v>
      </c>
      <c r="M11" s="16">
        <v>6.1329992631154413</v>
      </c>
      <c r="N11" s="16">
        <v>6.7225866658465065</v>
      </c>
      <c r="O11" s="16">
        <v>7.12750244140625</v>
      </c>
      <c r="P11" s="16">
        <v>8.2769594192504883</v>
      </c>
      <c r="Q11" s="16">
        <v>9.4265766143798828</v>
      </c>
      <c r="R11" s="16">
        <v>10.543178558349609</v>
      </c>
      <c r="S11" s="16">
        <v>11.632204055786129</v>
      </c>
      <c r="T11" s="16">
        <v>12.64363861083984</v>
      </c>
      <c r="U11" s="16">
        <v>13.4835319519043</v>
      </c>
      <c r="V11" s="16">
        <v>14.088216781616209</v>
      </c>
      <c r="W11" s="16">
        <v>14.522536277771</v>
      </c>
      <c r="X11" s="16">
        <v>15.020791053771971</v>
      </c>
      <c r="Y11" s="16">
        <v>15.476473808288571</v>
      </c>
      <c r="Z11" s="16">
        <v>15.78995418548584</v>
      </c>
      <c r="AA11" s="16">
        <v>15.967380523681641</v>
      </c>
      <c r="AB11" s="16">
        <v>15.9630126953125</v>
      </c>
    </row>
    <row r="12" spans="1:28" x14ac:dyDescent="0.3">
      <c r="A12" s="28" t="s">
        <v>234</v>
      </c>
      <c r="B12" s="28" t="s">
        <v>241</v>
      </c>
      <c r="C12" s="62" t="s">
        <v>46</v>
      </c>
      <c r="D12" s="62" t="s">
        <v>265</v>
      </c>
      <c r="E12" s="28" t="s">
        <v>13</v>
      </c>
      <c r="F12" s="16">
        <v>3.511309650999888</v>
      </c>
      <c r="G12" s="16">
        <v>3.7986763317001699</v>
      </c>
      <c r="H12" s="16">
        <v>4.105371400328103</v>
      </c>
      <c r="I12" s="16">
        <v>4.4128129629218265</v>
      </c>
      <c r="J12" s="16">
        <v>4.6995108644326988</v>
      </c>
      <c r="K12" s="16">
        <v>5.0069534279014603</v>
      </c>
      <c r="L12" s="16">
        <v>5.3162960181133592</v>
      </c>
      <c r="M12" s="16">
        <v>5.6327257209155022</v>
      </c>
      <c r="N12" s="16">
        <v>5.9237367337014852</v>
      </c>
      <c r="O12" s="16">
        <v>6.1779394149780273</v>
      </c>
      <c r="P12" s="16">
        <v>6.9796104431152344</v>
      </c>
      <c r="Q12" s="16">
        <v>7.9692959785461426</v>
      </c>
      <c r="R12" s="16">
        <v>9.1772527694702148</v>
      </c>
      <c r="S12" s="16">
        <v>10.61575412750244</v>
      </c>
      <c r="T12" s="16">
        <v>12.255630493164061</v>
      </c>
      <c r="U12" s="16">
        <v>14.083687782287599</v>
      </c>
      <c r="V12" s="16">
        <v>16.082296371459961</v>
      </c>
      <c r="W12" s="16">
        <v>18.082296371459961</v>
      </c>
      <c r="X12" s="16">
        <v>20.082296371459961</v>
      </c>
      <c r="Y12" s="16">
        <v>22.082296371459961</v>
      </c>
      <c r="Z12" s="16">
        <v>24.082296371459961</v>
      </c>
      <c r="AA12" s="16">
        <v>26.082296371459961</v>
      </c>
      <c r="AB12" s="16">
        <v>28.082296371459961</v>
      </c>
    </row>
    <row r="13" spans="1:28" x14ac:dyDescent="0.3">
      <c r="A13" s="28" t="s">
        <v>234</v>
      </c>
      <c r="B13" s="28" t="s">
        <v>241</v>
      </c>
      <c r="C13" s="62" t="s">
        <v>46</v>
      </c>
      <c r="D13" s="62" t="s">
        <v>266</v>
      </c>
      <c r="E13" s="28" t="s">
        <v>13</v>
      </c>
      <c r="F13" s="16">
        <v>10.699479534679298</v>
      </c>
      <c r="G13" s="16">
        <v>10.909873826537307</v>
      </c>
      <c r="H13" s="16">
        <v>11.13441931532909</v>
      </c>
      <c r="I13" s="16">
        <v>11.359511346499851</v>
      </c>
      <c r="J13" s="16">
        <v>11.569415994521551</v>
      </c>
      <c r="K13" s="16">
        <v>11.79450875847871</v>
      </c>
      <c r="L13" s="16">
        <v>12.020992618926803</v>
      </c>
      <c r="M13" s="16">
        <v>12.252665278685619</v>
      </c>
      <c r="N13" s="16">
        <v>12.465727752765025</v>
      </c>
      <c r="O13" s="16">
        <v>12.65184116363525</v>
      </c>
      <c r="P13" s="16">
        <v>13.124259948730471</v>
      </c>
      <c r="Q13" s="16">
        <v>13.789248466491699</v>
      </c>
      <c r="R13" s="16">
        <v>14.74330997467041</v>
      </c>
      <c r="S13" s="16">
        <v>16.03171348571777</v>
      </c>
      <c r="T13" s="16">
        <v>17.578397750854489</v>
      </c>
      <c r="U13" s="16">
        <v>19.365201950073239</v>
      </c>
      <c r="V13" s="16">
        <v>21.364198684692379</v>
      </c>
      <c r="W13" s="16">
        <v>23.364198684692379</v>
      </c>
      <c r="X13" s="16">
        <v>25.364198684692379</v>
      </c>
      <c r="Y13" s="16">
        <v>27.364198684692379</v>
      </c>
      <c r="Z13" s="16">
        <v>29.364198684692379</v>
      </c>
      <c r="AA13" s="16">
        <v>31.364198684692379</v>
      </c>
      <c r="AB13" s="16">
        <v>33.167083740234382</v>
      </c>
    </row>
    <row r="14" spans="1:28" x14ac:dyDescent="0.3">
      <c r="A14" s="28" t="s">
        <v>234</v>
      </c>
      <c r="B14" s="28" t="s">
        <v>241</v>
      </c>
      <c r="C14" s="62" t="s">
        <v>46</v>
      </c>
      <c r="D14" s="62" t="s">
        <v>264</v>
      </c>
      <c r="E14" s="28" t="s">
        <v>13</v>
      </c>
      <c r="F14" s="16">
        <v>8.0157601279999291</v>
      </c>
      <c r="G14" s="16">
        <v>8.7159630476430543</v>
      </c>
      <c r="H14" s="16">
        <v>9.4632618714667061</v>
      </c>
      <c r="I14" s="16">
        <v>10.212379616165487</v>
      </c>
      <c r="J14" s="16">
        <v>10.910952976181587</v>
      </c>
      <c r="K14" s="16">
        <v>11.660073159630825</v>
      </c>
      <c r="L14" s="16">
        <v>12.413822983056773</v>
      </c>
      <c r="M14" s="16">
        <v>13.184841394877992</v>
      </c>
      <c r="N14" s="16">
        <v>13.893924160856603</v>
      </c>
      <c r="O14" s="16">
        <v>14.689135946790653</v>
      </c>
      <c r="P14" s="16">
        <v>15.460154358611872</v>
      </c>
      <c r="Q14" s="16">
        <v>16.169237124590481</v>
      </c>
      <c r="R14" s="16">
        <v>16.964448910524531</v>
      </c>
      <c r="S14" s="16">
        <v>17.401123046875</v>
      </c>
      <c r="T14" s="16">
        <v>18.538579940795898</v>
      </c>
      <c r="U14" s="16">
        <v>19.543294906616211</v>
      </c>
      <c r="V14" s="16">
        <v>20.435182571411129</v>
      </c>
      <c r="W14" s="16">
        <v>21.207035064697269</v>
      </c>
      <c r="X14" s="16">
        <v>21.859609603881839</v>
      </c>
      <c r="Y14" s="16">
        <v>22.382894515991211</v>
      </c>
      <c r="Z14" s="16">
        <v>22.774770736694339</v>
      </c>
      <c r="AA14" s="16">
        <v>23.11270713806152</v>
      </c>
      <c r="AB14" s="16">
        <v>23.279964447021481</v>
      </c>
    </row>
    <row r="15" spans="1:28" x14ac:dyDescent="0.3">
      <c r="A15" s="28" t="s">
        <v>234</v>
      </c>
      <c r="B15" s="28" t="s">
        <v>241</v>
      </c>
      <c r="C15" s="62" t="s">
        <v>46</v>
      </c>
      <c r="D15" s="62" t="s">
        <v>267</v>
      </c>
      <c r="E15" s="28" t="s">
        <v>13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</row>
    <row r="16" spans="1:28" x14ac:dyDescent="0.3">
      <c r="A16" s="28" t="s">
        <v>234</v>
      </c>
      <c r="B16" s="28" t="s">
        <v>241</v>
      </c>
      <c r="C16" s="62" t="s">
        <v>46</v>
      </c>
      <c r="D16" s="62" t="s">
        <v>268</v>
      </c>
      <c r="E16" s="28" t="s">
        <v>13</v>
      </c>
      <c r="F16" s="16">
        <v>3.1811424075396975</v>
      </c>
      <c r="G16" s="16">
        <v>3.7837629755818964</v>
      </c>
      <c r="H16" s="16">
        <v>4.3878503181204342</v>
      </c>
      <c r="I16" s="16">
        <v>4.9511787503890101</v>
      </c>
      <c r="J16" s="16">
        <v>5.5552680597111364</v>
      </c>
      <c r="K16" s="16">
        <v>6.1630907030383746</v>
      </c>
      <c r="L16" s="16">
        <v>6.7848387082591826</v>
      </c>
      <c r="M16" s="16">
        <v>7.3566419088129766</v>
      </c>
      <c r="N16" s="16">
        <v>7.9978994121474418</v>
      </c>
      <c r="O16" s="16">
        <v>8.4383010864257813</v>
      </c>
      <c r="P16" s="16">
        <v>10.144174575805661</v>
      </c>
      <c r="Q16" s="16">
        <v>12.04446411132812</v>
      </c>
      <c r="R16" s="16">
        <v>14.127755165100099</v>
      </c>
      <c r="S16" s="16">
        <v>16.393020629882809</v>
      </c>
      <c r="T16" s="16">
        <v>18.75211334228516</v>
      </c>
      <c r="U16" s="16">
        <v>21.203985214233398</v>
      </c>
      <c r="V16" s="16">
        <v>23.697904586791989</v>
      </c>
      <c r="W16" s="16">
        <v>26.18215370178223</v>
      </c>
      <c r="X16" s="16">
        <v>28.61533164978027</v>
      </c>
      <c r="Y16" s="16">
        <v>30.955934524536129</v>
      </c>
      <c r="Z16" s="16">
        <v>33.162990570068359</v>
      </c>
      <c r="AA16" s="16">
        <v>35.199321746826172</v>
      </c>
      <c r="AB16" s="16">
        <v>37.035060882568359</v>
      </c>
    </row>
    <row r="17" spans="1:28" x14ac:dyDescent="0.3">
      <c r="A17" s="28" t="s">
        <v>234</v>
      </c>
      <c r="B17" s="28" t="s">
        <v>241</v>
      </c>
      <c r="C17" s="62" t="s">
        <v>26</v>
      </c>
      <c r="D17" s="62" t="s">
        <v>265</v>
      </c>
      <c r="E17" s="28" t="s">
        <v>13</v>
      </c>
      <c r="F17" s="16">
        <v>0.79927709999999896</v>
      </c>
      <c r="G17" s="16">
        <v>0.82723978816585542</v>
      </c>
      <c r="H17" s="16">
        <v>0.85708325695336407</v>
      </c>
      <c r="I17" s="16">
        <v>0.88699936456570871</v>
      </c>
      <c r="J17" s="16">
        <v>0.91489697607104303</v>
      </c>
      <c r="K17" s="16">
        <v>0.94481318107518175</v>
      </c>
      <c r="L17" s="16">
        <v>0.97491427131095443</v>
      </c>
      <c r="M17" s="16">
        <v>1.0057049847099775</v>
      </c>
      <c r="N17" s="16">
        <v>1.0340222906117418</v>
      </c>
      <c r="O17" s="16">
        <v>1.058757901191711</v>
      </c>
      <c r="P17" s="16">
        <v>1.362586975097656</v>
      </c>
      <c r="Q17" s="16">
        <v>1.816389918327332</v>
      </c>
      <c r="R17" s="16">
        <v>2.4257512092590332</v>
      </c>
      <c r="S17" s="16">
        <v>3.1883149147033691</v>
      </c>
      <c r="T17" s="16">
        <v>4.0895528793334961</v>
      </c>
      <c r="U17" s="16">
        <v>5.1113100051879883</v>
      </c>
      <c r="V17" s="16">
        <v>6.234138011932373</v>
      </c>
      <c r="W17" s="16">
        <v>7.4261646270751953</v>
      </c>
      <c r="X17" s="16">
        <v>8.6527290344238281</v>
      </c>
      <c r="Y17" s="16">
        <v>9.880101203918457</v>
      </c>
      <c r="Z17" s="16">
        <v>11.07512092590332</v>
      </c>
      <c r="AA17" s="16">
        <v>12.224874496459959</v>
      </c>
      <c r="AB17" s="16">
        <v>13.270481109619141</v>
      </c>
    </row>
    <row r="18" spans="1:28" x14ac:dyDescent="0.3">
      <c r="A18" s="28" t="s">
        <v>234</v>
      </c>
      <c r="B18" s="28" t="s">
        <v>241</v>
      </c>
      <c r="C18" s="62" t="s">
        <v>26</v>
      </c>
      <c r="D18" s="62" t="s">
        <v>266</v>
      </c>
      <c r="E18" s="28" t="s">
        <v>13</v>
      </c>
      <c r="F18" s="16">
        <v>2.2507937870000507</v>
      </c>
      <c r="G18" s="16">
        <v>2.23894881842546</v>
      </c>
      <c r="H18" s="16">
        <v>2.2263071529372165</v>
      </c>
      <c r="I18" s="16">
        <v>2.213634717710657</v>
      </c>
      <c r="J18" s="16">
        <v>2.201817315548646</v>
      </c>
      <c r="K18" s="16">
        <v>2.1891448390670134</v>
      </c>
      <c r="L18" s="16">
        <v>2.1763940453740447</v>
      </c>
      <c r="M18" s="16">
        <v>2.1633511279536091</v>
      </c>
      <c r="N18" s="16">
        <v>2.1513559436374949</v>
      </c>
      <c r="O18" s="16">
        <v>2.1408779621124272</v>
      </c>
      <c r="P18" s="16">
        <v>2.3166875839233398</v>
      </c>
      <c r="Q18" s="16">
        <v>2.57738184928894</v>
      </c>
      <c r="R18" s="16">
        <v>2.933679580688477</v>
      </c>
      <c r="S18" s="16">
        <v>3.390262365341187</v>
      </c>
      <c r="T18" s="16">
        <v>3.9313678741455078</v>
      </c>
      <c r="U18" s="16">
        <v>4.5475239753723136</v>
      </c>
      <c r="V18" s="16">
        <v>5.2472329139709473</v>
      </c>
      <c r="W18" s="16">
        <v>6.0126566886901864</v>
      </c>
      <c r="X18" s="16">
        <v>6.8148612976074219</v>
      </c>
      <c r="Y18" s="16">
        <v>7.6239104270935059</v>
      </c>
      <c r="Z18" s="16">
        <v>8.4087944030761719</v>
      </c>
      <c r="AA18" s="16">
        <v>9.2101116180419922</v>
      </c>
      <c r="AB18" s="16">
        <v>9.8974123001098633</v>
      </c>
    </row>
    <row r="19" spans="1:28" x14ac:dyDescent="0.3">
      <c r="A19" s="28" t="s">
        <v>234</v>
      </c>
      <c r="B19" s="28" t="s">
        <v>241</v>
      </c>
      <c r="C19" s="62" t="s">
        <v>26</v>
      </c>
      <c r="D19" s="62" t="s">
        <v>264</v>
      </c>
      <c r="E19" s="28" t="s">
        <v>13</v>
      </c>
      <c r="F19" s="16">
        <v>0.66862759099999591</v>
      </c>
      <c r="G19" s="16">
        <v>1.6484918473020316</v>
      </c>
      <c r="H19" s="16">
        <v>2.6942621314570259</v>
      </c>
      <c r="I19" s="16">
        <v>3.742577814239449</v>
      </c>
      <c r="J19" s="16">
        <v>4.7201616641232294</v>
      </c>
      <c r="K19" s="16">
        <v>5.7684807596940537</v>
      </c>
      <c r="L19" s="16">
        <v>6.8232785753693852</v>
      </c>
      <c r="M19" s="16">
        <v>7.9022420608107637</v>
      </c>
      <c r="N19" s="16">
        <v>8.8945327777594247</v>
      </c>
      <c r="O19" s="16">
        <v>10.007352480973486</v>
      </c>
      <c r="P19" s="16">
        <v>11.086315966414864</v>
      </c>
      <c r="Q19" s="16">
        <v>12.078606683363525</v>
      </c>
      <c r="R19" s="16">
        <v>13.191426386577586</v>
      </c>
      <c r="S19" s="16">
        <v>13.80250835418701</v>
      </c>
      <c r="T19" s="16">
        <v>15.06052398681641</v>
      </c>
      <c r="U19" s="16">
        <v>16.191349029541019</v>
      </c>
      <c r="V19" s="16">
        <v>17.182233810424801</v>
      </c>
      <c r="W19" s="16">
        <v>18.023599624633789</v>
      </c>
      <c r="X19" s="16">
        <v>18.709976196289059</v>
      </c>
      <c r="Y19" s="16">
        <v>19.24098968505859</v>
      </c>
      <c r="Z19" s="16">
        <v>19.621425628662109</v>
      </c>
      <c r="AA19" s="16">
        <v>19.876192092895511</v>
      </c>
      <c r="AB19" s="16">
        <v>20.001882553100589</v>
      </c>
    </row>
    <row r="20" spans="1:28" x14ac:dyDescent="0.3">
      <c r="A20" s="28" t="s">
        <v>234</v>
      </c>
      <c r="B20" s="28" t="s">
        <v>241</v>
      </c>
      <c r="C20" s="62" t="s">
        <v>26</v>
      </c>
      <c r="D20" s="62" t="s">
        <v>267</v>
      </c>
      <c r="E20" s="28" t="s">
        <v>13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</row>
    <row r="21" spans="1:28" x14ac:dyDescent="0.3">
      <c r="A21" s="28" t="s">
        <v>234</v>
      </c>
      <c r="B21" s="28" t="s">
        <v>241</v>
      </c>
      <c r="C21" s="62" t="s">
        <v>26</v>
      </c>
      <c r="D21" s="62" t="s">
        <v>268</v>
      </c>
      <c r="E21" s="28" t="s">
        <v>13</v>
      </c>
      <c r="F21" s="16">
        <v>3.7306204854442981</v>
      </c>
      <c r="G21" s="16">
        <v>5.1858518565577425</v>
      </c>
      <c r="H21" s="16">
        <v>6.6446252512505612</v>
      </c>
      <c r="I21" s="16">
        <v>8.0049724586827207</v>
      </c>
      <c r="J21" s="16">
        <v>9.4637506028403422</v>
      </c>
      <c r="K21" s="16">
        <v>10.931544145826342</v>
      </c>
      <c r="L21" s="16">
        <v>12.432965189359603</v>
      </c>
      <c r="M21" s="16">
        <v>13.813777593842095</v>
      </c>
      <c r="N21" s="16">
        <v>15.362310925264747</v>
      </c>
      <c r="O21" s="16">
        <v>16.425809860229489</v>
      </c>
      <c r="P21" s="16">
        <v>17.820245742797852</v>
      </c>
      <c r="Q21" s="16">
        <v>19.045322418212891</v>
      </c>
      <c r="R21" s="16">
        <v>20.056064605712891</v>
      </c>
      <c r="S21" s="16">
        <v>20.996820449829102</v>
      </c>
      <c r="T21" s="16">
        <v>21.617214202880859</v>
      </c>
      <c r="U21" s="16">
        <v>22.072629928588871</v>
      </c>
      <c r="V21" s="16">
        <v>22.311563491821289</v>
      </c>
      <c r="W21" s="16">
        <v>22.416740417480469</v>
      </c>
      <c r="X21" s="16">
        <v>22.483396530151371</v>
      </c>
      <c r="Y21" s="16">
        <v>22.694520950317379</v>
      </c>
      <c r="Z21" s="16">
        <v>22.859476089477539</v>
      </c>
      <c r="AA21" s="16">
        <v>22.954771041870121</v>
      </c>
      <c r="AB21" s="16">
        <v>23.09434700012207</v>
      </c>
    </row>
    <row r="22" spans="1:28" x14ac:dyDescent="0.3">
      <c r="A22" s="28" t="s">
        <v>234</v>
      </c>
      <c r="B22" s="28" t="s">
        <v>241</v>
      </c>
      <c r="C22" s="62" t="s">
        <v>51</v>
      </c>
      <c r="D22" s="62" t="s">
        <v>265</v>
      </c>
      <c r="E22" s="28" t="s">
        <v>13</v>
      </c>
      <c r="F22" s="16">
        <v>2.2387524189999812</v>
      </c>
      <c r="G22" s="16">
        <v>2.6136891627863887</v>
      </c>
      <c r="H22" s="16">
        <v>3.0138442889356161</v>
      </c>
      <c r="I22" s="16">
        <v>3.4149733902725989</v>
      </c>
      <c r="J22" s="16">
        <v>3.7890375558917033</v>
      </c>
      <c r="K22" s="16">
        <v>4.1901679631032112</v>
      </c>
      <c r="L22" s="16">
        <v>4.5937773975924916</v>
      </c>
      <c r="M22" s="16">
        <v>5.0066336205784703</v>
      </c>
      <c r="N22" s="16">
        <v>5.3863252440960956</v>
      </c>
      <c r="O22" s="16">
        <v>5.717991828918457</v>
      </c>
      <c r="P22" s="16">
        <v>6.4305820465087891</v>
      </c>
      <c r="Q22" s="16">
        <v>7.075676441192627</v>
      </c>
      <c r="R22" s="16">
        <v>7.637700080871582</v>
      </c>
      <c r="S22" s="16">
        <v>8.1078710556030273</v>
      </c>
      <c r="T22" s="16">
        <v>8.4796895980834961</v>
      </c>
      <c r="U22" s="16">
        <v>8.74383544921875</v>
      </c>
      <c r="V22" s="16">
        <v>8.9093255996704102</v>
      </c>
      <c r="W22" s="16">
        <v>8.9991559982299805</v>
      </c>
      <c r="X22" s="16">
        <v>9.0207366943359375</v>
      </c>
      <c r="Y22" s="16">
        <v>8.9929790496826172</v>
      </c>
      <c r="Z22" s="16">
        <v>8.9442853927612305</v>
      </c>
      <c r="AA22" s="16">
        <v>8.9442853927612305</v>
      </c>
      <c r="AB22" s="16">
        <v>8.8574047088623047</v>
      </c>
    </row>
    <row r="23" spans="1:28" x14ac:dyDescent="0.3">
      <c r="A23" s="28" t="s">
        <v>234</v>
      </c>
      <c r="B23" s="28" t="s">
        <v>241</v>
      </c>
      <c r="C23" s="62" t="s">
        <v>51</v>
      </c>
      <c r="D23" s="62" t="s">
        <v>266</v>
      </c>
      <c r="E23" s="28" t="s">
        <v>13</v>
      </c>
      <c r="F23" s="16">
        <v>4.5062687409999409</v>
      </c>
      <c r="G23" s="16">
        <v>5.0262131234252108</v>
      </c>
      <c r="H23" s="16">
        <v>5.5811291549638318</v>
      </c>
      <c r="I23" s="16">
        <v>6.1373958488098621</v>
      </c>
      <c r="J23" s="16">
        <v>6.656130181476513</v>
      </c>
      <c r="K23" s="16">
        <v>7.2123986862470115</v>
      </c>
      <c r="L23" s="16">
        <v>7.7721049877347381</v>
      </c>
      <c r="M23" s="16">
        <v>8.3446342942066636</v>
      </c>
      <c r="N23" s="16">
        <v>8.8711725169165305</v>
      </c>
      <c r="O23" s="16">
        <v>9.3311119079589844</v>
      </c>
      <c r="P23" s="16">
        <v>10.44604396820068</v>
      </c>
      <c r="Q23" s="16">
        <v>11.53706645965576</v>
      </c>
      <c r="R23" s="16">
        <v>12.583452224731451</v>
      </c>
      <c r="S23" s="16">
        <v>13.570414543151861</v>
      </c>
      <c r="T23" s="16">
        <v>14.481717109680179</v>
      </c>
      <c r="U23" s="16">
        <v>15.29080009460449</v>
      </c>
      <c r="V23" s="16">
        <v>15.996907234191889</v>
      </c>
      <c r="W23" s="16">
        <v>16.619741439819339</v>
      </c>
      <c r="X23" s="16">
        <v>17.147647857666019</v>
      </c>
      <c r="Y23" s="16">
        <v>17.558986663818359</v>
      </c>
      <c r="Z23" s="16">
        <v>17.829080581665039</v>
      </c>
      <c r="AA23" s="16">
        <v>18.114324569702148</v>
      </c>
      <c r="AB23" s="16">
        <v>18.121610641479489</v>
      </c>
    </row>
    <row r="24" spans="1:28" x14ac:dyDescent="0.3">
      <c r="A24" s="28" t="s">
        <v>234</v>
      </c>
      <c r="B24" s="28" t="s">
        <v>241</v>
      </c>
      <c r="C24" s="62" t="s">
        <v>51</v>
      </c>
      <c r="D24" s="62" t="s">
        <v>264</v>
      </c>
      <c r="E24" s="28" t="s">
        <v>13</v>
      </c>
      <c r="F24" s="16">
        <v>0.98822475899999807</v>
      </c>
      <c r="G24" s="16">
        <v>2.1931109028829052</v>
      </c>
      <c r="H24" s="16">
        <v>3.4790381289847696</v>
      </c>
      <c r="I24" s="16">
        <v>4.7680952942768053</v>
      </c>
      <c r="J24" s="16">
        <v>5.9701773455743306</v>
      </c>
      <c r="K24" s="16">
        <v>7.2592387073879046</v>
      </c>
      <c r="L24" s="16">
        <v>8.5562666013346913</v>
      </c>
      <c r="M24" s="16">
        <v>9.8830097139676312</v>
      </c>
      <c r="N24" s="16">
        <v>11.103176005232513</v>
      </c>
      <c r="O24" s="16">
        <v>12.471550279953698</v>
      </c>
      <c r="P24" s="16">
        <v>13.798293392586638</v>
      </c>
      <c r="Q24" s="16">
        <v>15.018459683851519</v>
      </c>
      <c r="R24" s="16">
        <v>16.386833958572705</v>
      </c>
      <c r="S24" s="16">
        <v>17.138248443603519</v>
      </c>
      <c r="T24" s="16">
        <v>17.413066864013668</v>
      </c>
      <c r="U24" s="16">
        <v>17.529949188232418</v>
      </c>
      <c r="V24" s="16">
        <v>17.525173187255859</v>
      </c>
      <c r="W24" s="16">
        <v>17.516811370849609</v>
      </c>
      <c r="X24" s="16">
        <v>17.509799957275391</v>
      </c>
      <c r="Y24" s="16">
        <v>17.49985504150391</v>
      </c>
      <c r="Z24" s="16">
        <v>17.4824104309082</v>
      </c>
      <c r="AA24" s="16">
        <v>17.4824104309082</v>
      </c>
      <c r="AB24" s="16">
        <v>17.4512825012207</v>
      </c>
    </row>
    <row r="25" spans="1:28" x14ac:dyDescent="0.3">
      <c r="A25" s="28" t="s">
        <v>234</v>
      </c>
      <c r="B25" s="28" t="s">
        <v>241</v>
      </c>
      <c r="C25" s="62" t="s">
        <v>51</v>
      </c>
      <c r="D25" s="62" t="s">
        <v>267</v>
      </c>
      <c r="E25" s="28" t="s">
        <v>13</v>
      </c>
      <c r="F25" s="16">
        <v>3.2704577445983891</v>
      </c>
      <c r="G25" s="16">
        <v>3.373898983001709</v>
      </c>
      <c r="H25" s="16">
        <v>3.942568302154541</v>
      </c>
      <c r="I25" s="16">
        <v>3.9306879043579102</v>
      </c>
      <c r="J25" s="16">
        <v>4.2376604080200204</v>
      </c>
      <c r="K25" s="16">
        <v>5.339047908782959</v>
      </c>
      <c r="L25" s="16">
        <v>7.9186134338378906</v>
      </c>
      <c r="M25" s="16">
        <v>12.68181324005127</v>
      </c>
      <c r="N25" s="16">
        <v>17.27529335021973</v>
      </c>
      <c r="O25" s="16">
        <v>21.748325347900391</v>
      </c>
      <c r="P25" s="16">
        <v>26.011409759521481</v>
      </c>
      <c r="Q25" s="16">
        <v>29.993257522583011</v>
      </c>
      <c r="R25" s="16">
        <v>33.640781402587891</v>
      </c>
      <c r="S25" s="16">
        <v>36.919105529785163</v>
      </c>
      <c r="T25" s="16">
        <v>39.811557769775391</v>
      </c>
      <c r="U25" s="16">
        <v>42.319671630859382</v>
      </c>
      <c r="V25" s="16">
        <v>44.463188171386719</v>
      </c>
      <c r="W25" s="16">
        <v>46.280055999755859</v>
      </c>
      <c r="X25" s="16">
        <v>47.821792602539063</v>
      </c>
      <c r="Y25" s="16">
        <v>49.134983062744141</v>
      </c>
      <c r="Z25" s="16">
        <v>50.256622314453118</v>
      </c>
      <c r="AA25" s="16">
        <v>50.410182952880859</v>
      </c>
      <c r="AB25" s="16">
        <v>51.021640777587891</v>
      </c>
    </row>
    <row r="26" spans="1:28" x14ac:dyDescent="0.3">
      <c r="A26" s="28" t="s">
        <v>234</v>
      </c>
      <c r="B26" s="28" t="s">
        <v>241</v>
      </c>
      <c r="C26" s="62" t="s">
        <v>51</v>
      </c>
      <c r="D26" s="62" t="s">
        <v>268</v>
      </c>
      <c r="E26" s="28" t="s">
        <v>13</v>
      </c>
      <c r="F26" s="16">
        <v>14.362853559945247</v>
      </c>
      <c r="G26" s="16">
        <v>16.552395065573585</v>
      </c>
      <c r="H26" s="16">
        <v>18.747265900815687</v>
      </c>
      <c r="I26" s="16">
        <v>20.7940446686891</v>
      </c>
      <c r="J26" s="16">
        <v>22.988922649977201</v>
      </c>
      <c r="K26" s="16">
        <v>25.197365202725457</v>
      </c>
      <c r="L26" s="16">
        <v>27.456403701685641</v>
      </c>
      <c r="M26" s="16">
        <v>29.533974410450405</v>
      </c>
      <c r="N26" s="16">
        <v>31.863898070221826</v>
      </c>
      <c r="O26" s="16">
        <v>33.464038848876953</v>
      </c>
      <c r="P26" s="16">
        <v>35.318538665771477</v>
      </c>
      <c r="Q26" s="16">
        <v>36.824695587158203</v>
      </c>
      <c r="R26" s="16">
        <v>37.954967498779297</v>
      </c>
      <c r="S26" s="16">
        <v>38.960678100585938</v>
      </c>
      <c r="T26" s="16">
        <v>39.244838714599609</v>
      </c>
      <c r="U26" s="16">
        <v>39.334602355957031</v>
      </c>
      <c r="V26" s="16">
        <v>38.747390747070313</v>
      </c>
      <c r="W26" s="16">
        <v>37.443622589111328</v>
      </c>
      <c r="X26" s="16">
        <v>36.692501068115227</v>
      </c>
      <c r="Y26" s="16">
        <v>36.692501068115227</v>
      </c>
      <c r="Z26" s="16">
        <v>36.533260345458977</v>
      </c>
      <c r="AA26" s="16">
        <v>36.400592803955078</v>
      </c>
      <c r="AB26" s="16">
        <v>36.01776123046875</v>
      </c>
    </row>
    <row r="27" spans="1:28" x14ac:dyDescent="0.3">
      <c r="A27" s="28" t="s">
        <v>234</v>
      </c>
      <c r="B27" s="28" t="s">
        <v>241</v>
      </c>
      <c r="C27" s="62" t="s">
        <v>22</v>
      </c>
      <c r="D27" s="62" t="s">
        <v>265</v>
      </c>
      <c r="E27" s="28" t="s">
        <v>13</v>
      </c>
      <c r="F27" s="16">
        <v>2.6467765609999474</v>
      </c>
      <c r="G27" s="16">
        <v>3.4934916411113677</v>
      </c>
      <c r="H27" s="16">
        <v>4.39715708684174</v>
      </c>
      <c r="I27" s="16">
        <v>5.3030220488713109</v>
      </c>
      <c r="J27" s="16">
        <v>6.1477665963393564</v>
      </c>
      <c r="K27" s="16">
        <v>7.0536345074094564</v>
      </c>
      <c r="L27" s="16">
        <v>7.9651007755754772</v>
      </c>
      <c r="M27" s="16">
        <v>8.8974489535369674</v>
      </c>
      <c r="N27" s="16">
        <v>9.7549019206100134</v>
      </c>
      <c r="O27" s="16">
        <v>10.5039005279541</v>
      </c>
      <c r="P27" s="16">
        <v>12.35202693939209</v>
      </c>
      <c r="Q27" s="16">
        <v>14.250077247619631</v>
      </c>
      <c r="R27" s="16">
        <v>16.180118560791019</v>
      </c>
      <c r="S27" s="16">
        <v>18.13002777099609</v>
      </c>
      <c r="T27" s="16">
        <v>20.093723297119141</v>
      </c>
      <c r="U27" s="16">
        <v>22.07179069519043</v>
      </c>
      <c r="V27" s="16">
        <v>24.071773529052731</v>
      </c>
      <c r="W27" s="16">
        <v>26.071773529052731</v>
      </c>
      <c r="X27" s="16">
        <v>28.071773529052731</v>
      </c>
      <c r="Y27" s="16">
        <v>30.071773529052731</v>
      </c>
      <c r="Z27" s="16">
        <v>32.071773529052727</v>
      </c>
      <c r="AA27" s="16">
        <v>34.071773529052727</v>
      </c>
      <c r="AB27" s="16">
        <v>36.067928314208977</v>
      </c>
    </row>
    <row r="28" spans="1:28" x14ac:dyDescent="0.3">
      <c r="A28" s="28" t="s">
        <v>234</v>
      </c>
      <c r="B28" s="28" t="s">
        <v>241</v>
      </c>
      <c r="C28" s="62" t="s">
        <v>22</v>
      </c>
      <c r="D28" s="62" t="s">
        <v>266</v>
      </c>
      <c r="E28" s="28" t="s">
        <v>13</v>
      </c>
      <c r="F28" s="16">
        <v>6.29501404600067</v>
      </c>
      <c r="G28" s="16">
        <v>7.0077730005487702</v>
      </c>
      <c r="H28" s="16">
        <v>7.7684723827722042</v>
      </c>
      <c r="I28" s="16">
        <v>8.5310233027498992</v>
      </c>
      <c r="J28" s="16">
        <v>9.2421234764167028</v>
      </c>
      <c r="K28" s="16">
        <v>10.004676878876515</v>
      </c>
      <c r="L28" s="16">
        <v>10.771942939991645</v>
      </c>
      <c r="M28" s="16">
        <v>11.556787249734198</v>
      </c>
      <c r="N28" s="16">
        <v>12.278585283973445</v>
      </c>
      <c r="O28" s="16">
        <v>12.90908718109131</v>
      </c>
      <c r="P28" s="16">
        <v>14.707400321960449</v>
      </c>
      <c r="Q28" s="16">
        <v>16.57411003112793</v>
      </c>
      <c r="R28" s="16">
        <v>18.491151809692379</v>
      </c>
      <c r="S28" s="16">
        <v>20.442232131958011</v>
      </c>
      <c r="T28" s="16">
        <v>22.41402435302734</v>
      </c>
      <c r="U28" s="16">
        <v>24.397758483886719</v>
      </c>
      <c r="V28" s="16">
        <v>26.389404296875</v>
      </c>
      <c r="W28" s="16">
        <v>28.3864631652832</v>
      </c>
      <c r="X28" s="16">
        <v>30.38094329833984</v>
      </c>
      <c r="Y28" s="16">
        <v>32.357322692871087</v>
      </c>
      <c r="Z28" s="16">
        <v>34.290664672851563</v>
      </c>
      <c r="AA28" s="16">
        <v>36.1622314453125</v>
      </c>
      <c r="AB28" s="16">
        <v>37.893413543701172</v>
      </c>
    </row>
    <row r="29" spans="1:28" x14ac:dyDescent="0.3">
      <c r="A29" s="28" t="s">
        <v>234</v>
      </c>
      <c r="B29" s="28" t="s">
        <v>241</v>
      </c>
      <c r="C29" s="62" t="s">
        <v>22</v>
      </c>
      <c r="D29" s="62" t="s">
        <v>264</v>
      </c>
      <c r="E29" s="28" t="s">
        <v>13</v>
      </c>
      <c r="F29" s="16">
        <v>0.71717246999999307</v>
      </c>
      <c r="G29" s="16">
        <v>2.3647414401892144</v>
      </c>
      <c r="H29" s="16">
        <v>4.123126501220197</v>
      </c>
      <c r="I29" s="16">
        <v>5.8857914609905624</v>
      </c>
      <c r="J29" s="16">
        <v>7.5295260971585423</v>
      </c>
      <c r="K29" s="16">
        <v>9.2921967952791285</v>
      </c>
      <c r="L29" s="16">
        <v>11.06576098006593</v>
      </c>
      <c r="M29" s="16">
        <v>12.879957943724202</v>
      </c>
      <c r="N29" s="16">
        <v>14.548421084548774</v>
      </c>
      <c r="O29" s="16">
        <v>16.419544763812283</v>
      </c>
      <c r="P29" s="16">
        <v>18.233741727470555</v>
      </c>
      <c r="Q29" s="16">
        <v>19.902204868295126</v>
      </c>
      <c r="R29" s="16">
        <v>21.773328547558634</v>
      </c>
      <c r="S29" s="16">
        <v>22.80081748962402</v>
      </c>
      <c r="T29" s="16">
        <v>23.980100631713871</v>
      </c>
      <c r="U29" s="16">
        <v>24.993999481201168</v>
      </c>
      <c r="V29" s="16">
        <v>25.856637954711911</v>
      </c>
      <c r="W29" s="16">
        <v>26.585309982299801</v>
      </c>
      <c r="X29" s="16">
        <v>27.192255020141602</v>
      </c>
      <c r="Y29" s="16">
        <v>27.689260482788089</v>
      </c>
      <c r="Z29" s="16">
        <v>28.084304809570309</v>
      </c>
      <c r="AA29" s="16">
        <v>28.41792106628418</v>
      </c>
      <c r="AB29" s="16">
        <v>28.641786575317379</v>
      </c>
    </row>
    <row r="30" spans="1:28" x14ac:dyDescent="0.3">
      <c r="A30" s="28" t="s">
        <v>234</v>
      </c>
      <c r="B30" s="28" t="s">
        <v>241</v>
      </c>
      <c r="C30" s="62" t="s">
        <v>22</v>
      </c>
      <c r="D30" s="62" t="s">
        <v>267</v>
      </c>
      <c r="E30" s="28" t="s">
        <v>13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</row>
    <row r="31" spans="1:28" x14ac:dyDescent="0.3">
      <c r="A31" s="28" t="s">
        <v>234</v>
      </c>
      <c r="B31" s="28" t="s">
        <v>241</v>
      </c>
      <c r="C31" s="62" t="s">
        <v>22</v>
      </c>
      <c r="D31" s="62" t="s">
        <v>268</v>
      </c>
      <c r="E31" s="28" t="s">
        <v>13</v>
      </c>
      <c r="F31" s="16">
        <v>7.6062513181459641</v>
      </c>
      <c r="G31" s="16">
        <v>8.3696109211494445</v>
      </c>
      <c r="H31" s="16">
        <v>9.1348285364024218</v>
      </c>
      <c r="I31" s="16">
        <v>9.8484154785377935</v>
      </c>
      <c r="J31" s="16">
        <v>10.613635585181239</v>
      </c>
      <c r="K31" s="16">
        <v>11.383584830714319</v>
      </c>
      <c r="L31" s="16">
        <v>12.171173797309843</v>
      </c>
      <c r="M31" s="16">
        <v>12.895496011516608</v>
      </c>
      <c r="N31" s="16">
        <v>13.707798311052661</v>
      </c>
      <c r="O31" s="16">
        <v>14.265669822692869</v>
      </c>
      <c r="P31" s="16">
        <v>14.12692451477051</v>
      </c>
      <c r="Q31" s="16">
        <v>14.055423736572269</v>
      </c>
      <c r="R31" s="16">
        <v>14.01155471801758</v>
      </c>
      <c r="S31" s="16">
        <v>14.306204795837401</v>
      </c>
      <c r="T31" s="16">
        <v>14.45953369140625</v>
      </c>
      <c r="U31" s="16">
        <v>14.650068283081049</v>
      </c>
      <c r="V31" s="16">
        <v>14.75459003448486</v>
      </c>
      <c r="W31" s="16">
        <v>14.655134201049799</v>
      </c>
      <c r="X31" s="16">
        <v>14.941493034362789</v>
      </c>
      <c r="Y31" s="16">
        <v>15.46011543273926</v>
      </c>
      <c r="Z31" s="16">
        <v>15.83106803894043</v>
      </c>
      <c r="AA31" s="16">
        <v>16.037786483764648</v>
      </c>
      <c r="AB31" s="16">
        <v>16.211210250854489</v>
      </c>
    </row>
    <row r="32" spans="1:28" x14ac:dyDescent="0.3">
      <c r="A32" s="28" t="s">
        <v>234</v>
      </c>
      <c r="B32" s="28" t="s">
        <v>241</v>
      </c>
      <c r="C32" s="62" t="s">
        <v>54</v>
      </c>
      <c r="D32" s="62" t="s">
        <v>265</v>
      </c>
      <c r="E32" s="28" t="s">
        <v>13</v>
      </c>
      <c r="F32" s="16">
        <v>0.86107000599999861</v>
      </c>
      <c r="G32" s="16">
        <v>0.92079930942146082</v>
      </c>
      <c r="H32" s="16">
        <v>0.98454602761197374</v>
      </c>
      <c r="I32" s="16">
        <v>1.0484479049339361</v>
      </c>
      <c r="J32" s="16">
        <v>1.1080382022777664</v>
      </c>
      <c r="K32" s="16">
        <v>1.171940287632089</v>
      </c>
      <c r="L32" s="16">
        <v>1.2362372944629489</v>
      </c>
      <c r="M32" s="16">
        <v>1.302007361069748</v>
      </c>
      <c r="N32" s="16">
        <v>1.3624941406759403</v>
      </c>
      <c r="O32" s="16">
        <v>1.415330290794373</v>
      </c>
      <c r="P32" s="16">
        <v>1.702969431877136</v>
      </c>
      <c r="Q32" s="16">
        <v>2.0711898803710942</v>
      </c>
      <c r="R32" s="16">
        <v>2.5227243900299068</v>
      </c>
      <c r="S32" s="16">
        <v>3.060051441192627</v>
      </c>
      <c r="T32" s="16">
        <v>3.6748390197753911</v>
      </c>
      <c r="U32" s="16">
        <v>4.3556866645812988</v>
      </c>
      <c r="V32" s="16">
        <v>5.1050481796264648</v>
      </c>
      <c r="W32" s="16">
        <v>5.9126052856445313</v>
      </c>
      <c r="X32" s="16">
        <v>6.7531218528747559</v>
      </c>
      <c r="Y32" s="16">
        <v>7.614527702331543</v>
      </c>
      <c r="Z32" s="16">
        <v>8.473907470703125</v>
      </c>
      <c r="AA32" s="16">
        <v>9.3308992385864258</v>
      </c>
      <c r="AB32" s="16">
        <v>10.121580123901371</v>
      </c>
    </row>
    <row r="33" spans="1:28" x14ac:dyDescent="0.3">
      <c r="A33" s="28" t="s">
        <v>234</v>
      </c>
      <c r="B33" s="28" t="s">
        <v>241</v>
      </c>
      <c r="C33" s="62" t="s">
        <v>54</v>
      </c>
      <c r="D33" s="62" t="s">
        <v>266</v>
      </c>
      <c r="E33" s="28" t="s">
        <v>13</v>
      </c>
      <c r="F33" s="16">
        <v>2.4953230989999304</v>
      </c>
      <c r="G33" s="16">
        <v>2.5179611049645874</v>
      </c>
      <c r="H33" s="16">
        <v>2.5421217514807761</v>
      </c>
      <c r="I33" s="16">
        <v>2.5663412048663239</v>
      </c>
      <c r="J33" s="16">
        <v>2.5889265261312722</v>
      </c>
      <c r="K33" s="16">
        <v>2.6131460583631743</v>
      </c>
      <c r="L33" s="16">
        <v>2.6375152698015847</v>
      </c>
      <c r="M33" s="16">
        <v>2.6624427856916424</v>
      </c>
      <c r="N33" s="16">
        <v>2.685367882738996</v>
      </c>
      <c r="O33" s="16">
        <v>2.7053933143615718</v>
      </c>
      <c r="P33" s="16">
        <v>2.963361501693726</v>
      </c>
      <c r="Q33" s="16">
        <v>3.349492073059082</v>
      </c>
      <c r="R33" s="16">
        <v>3.8652346134185791</v>
      </c>
      <c r="S33" s="16">
        <v>4.5097360610961914</v>
      </c>
      <c r="T33" s="16">
        <v>5.254784107208252</v>
      </c>
      <c r="U33" s="16">
        <v>6.0638437271118164</v>
      </c>
      <c r="V33" s="16">
        <v>6.9293899536132813</v>
      </c>
      <c r="W33" s="16">
        <v>7.8163323402404794</v>
      </c>
      <c r="X33" s="16">
        <v>8.66595458984375</v>
      </c>
      <c r="Y33" s="16">
        <v>9.4651193618774414</v>
      </c>
      <c r="Z33" s="16">
        <v>10.187418937683111</v>
      </c>
      <c r="AA33" s="16">
        <v>10.88637733459473</v>
      </c>
      <c r="AB33" s="16">
        <v>11.444742202758791</v>
      </c>
    </row>
    <row r="34" spans="1:28" x14ac:dyDescent="0.3">
      <c r="A34" s="28" t="s">
        <v>234</v>
      </c>
      <c r="B34" s="28" t="s">
        <v>241</v>
      </c>
      <c r="C34" s="62" t="s">
        <v>54</v>
      </c>
      <c r="D34" s="62" t="s">
        <v>264</v>
      </c>
      <c r="E34" s="28" t="s">
        <v>13</v>
      </c>
      <c r="F34" s="16">
        <v>1.5592146949999892</v>
      </c>
      <c r="G34" s="16">
        <v>2.0467922536832148</v>
      </c>
      <c r="H34" s="16">
        <v>2.5671644570903207</v>
      </c>
      <c r="I34" s="16">
        <v>3.0888032433334218</v>
      </c>
      <c r="J34" s="16">
        <v>3.5752460785209514</v>
      </c>
      <c r="K34" s="16">
        <v>4.0968865629574767</v>
      </c>
      <c r="L34" s="16">
        <v>4.6217508393750144</v>
      </c>
      <c r="M34" s="16">
        <v>5.158639881664655</v>
      </c>
      <c r="N34" s="16">
        <v>5.6524008104485723</v>
      </c>
      <c r="O34" s="16">
        <v>6.2061366066652841</v>
      </c>
      <c r="P34" s="16">
        <v>6.7430256489549247</v>
      </c>
      <c r="Q34" s="16">
        <v>7.236786577738842</v>
      </c>
      <c r="R34" s="16">
        <v>7.7905223739555538</v>
      </c>
      <c r="S34" s="16">
        <v>8.0945949554443359</v>
      </c>
      <c r="T34" s="16">
        <v>9.9420986175537109</v>
      </c>
      <c r="U34" s="16">
        <v>11.82724189758301</v>
      </c>
      <c r="V34" s="16">
        <v>13.65835762023926</v>
      </c>
      <c r="W34" s="16">
        <v>15.335110664367679</v>
      </c>
      <c r="X34" s="16">
        <v>16.77590370178223</v>
      </c>
      <c r="Y34" s="16">
        <v>17.927877426147461</v>
      </c>
      <c r="Z34" s="16">
        <v>18.76340484619141</v>
      </c>
      <c r="AA34" s="16">
        <v>19.292118072509769</v>
      </c>
      <c r="AB34" s="16">
        <v>19.5224494934082</v>
      </c>
    </row>
    <row r="35" spans="1:28" x14ac:dyDescent="0.3">
      <c r="A35" s="28" t="s">
        <v>234</v>
      </c>
      <c r="B35" s="28" t="s">
        <v>241</v>
      </c>
      <c r="C35" s="62" t="s">
        <v>54</v>
      </c>
      <c r="D35" s="62" t="s">
        <v>267</v>
      </c>
      <c r="E35" s="28" t="s">
        <v>13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</row>
    <row r="36" spans="1:28" x14ac:dyDescent="0.3">
      <c r="A36" s="28" t="s">
        <v>234</v>
      </c>
      <c r="B36" s="28" t="s">
        <v>241</v>
      </c>
      <c r="C36" s="62" t="s">
        <v>54</v>
      </c>
      <c r="D36" s="62" t="s">
        <v>268</v>
      </c>
      <c r="E36" s="28" t="s">
        <v>13</v>
      </c>
      <c r="F36" s="16">
        <v>4.6476731940178651</v>
      </c>
      <c r="G36" s="16">
        <v>4.9401806446966523</v>
      </c>
      <c r="H36" s="16">
        <v>5.2334000565851921</v>
      </c>
      <c r="I36" s="16">
        <v>5.506835402731924</v>
      </c>
      <c r="J36" s="16">
        <v>5.8000557692822916</v>
      </c>
      <c r="K36" s="16">
        <v>6.0950882678279479</v>
      </c>
      <c r="L36" s="16">
        <v>6.3968800313626843</v>
      </c>
      <c r="M36" s="16">
        <v>6.6744289657234006</v>
      </c>
      <c r="N36" s="16">
        <v>6.9856904915926492</v>
      </c>
      <c r="O36" s="16">
        <v>7.199458122253418</v>
      </c>
      <c r="P36" s="16">
        <v>7.7211952209472656</v>
      </c>
      <c r="Q36" s="16">
        <v>8.4902400970458984</v>
      </c>
      <c r="R36" s="16">
        <v>9.441279411315918</v>
      </c>
      <c r="S36" s="16">
        <v>10.83738899230957</v>
      </c>
      <c r="T36" s="16">
        <v>12.19653224945068</v>
      </c>
      <c r="U36" s="16">
        <v>13.72656345367432</v>
      </c>
      <c r="V36" s="16">
        <v>15.247336387634279</v>
      </c>
      <c r="W36" s="16">
        <v>16.581516265869141</v>
      </c>
      <c r="X36" s="16">
        <v>17.745132446289059</v>
      </c>
      <c r="Y36" s="16">
        <v>18.767410278320309</v>
      </c>
      <c r="Z36" s="16">
        <v>19.433795928955082</v>
      </c>
      <c r="AA36" s="16">
        <v>19.835702896118161</v>
      </c>
      <c r="AB36" s="16">
        <v>20.059579849243161</v>
      </c>
    </row>
    <row r="37" spans="1:28" x14ac:dyDescent="0.3">
      <c r="A37" s="28" t="s">
        <v>234</v>
      </c>
      <c r="B37" s="28" t="s">
        <v>241</v>
      </c>
      <c r="C37" s="62" t="s">
        <v>50</v>
      </c>
      <c r="D37" s="62" t="s">
        <v>265</v>
      </c>
      <c r="E37" s="28" t="s">
        <v>13</v>
      </c>
      <c r="F37" s="16">
        <v>0.85764434899999875</v>
      </c>
      <c r="G37" s="16">
        <v>0.98274380506102377</v>
      </c>
      <c r="H37" s="16">
        <v>1.1162574962393328</v>
      </c>
      <c r="I37" s="16">
        <v>1.250096158944771</v>
      </c>
      <c r="J37" s="16">
        <v>1.3749044750844375</v>
      </c>
      <c r="K37" s="16">
        <v>1.5087435735012202</v>
      </c>
      <c r="L37" s="16">
        <v>1.6434098113465849</v>
      </c>
      <c r="M37" s="16">
        <v>1.7811612848494802</v>
      </c>
      <c r="N37" s="16">
        <v>1.9078472295058981</v>
      </c>
      <c r="O37" s="16">
        <v>2.0185093879699711</v>
      </c>
      <c r="P37" s="16">
        <v>2.4821386337280269</v>
      </c>
      <c r="Q37" s="16">
        <v>3.112491130828857</v>
      </c>
      <c r="R37" s="16">
        <v>3.8960764408111568</v>
      </c>
      <c r="S37" s="16">
        <v>4.8087167739868164</v>
      </c>
      <c r="T37" s="16">
        <v>5.8094272613525391</v>
      </c>
      <c r="U37" s="16">
        <v>6.8468637466430664</v>
      </c>
      <c r="V37" s="16">
        <v>7.8532829284667969</v>
      </c>
      <c r="W37" s="16">
        <v>8.7697372436523438</v>
      </c>
      <c r="X37" s="16">
        <v>9.5350751876831055</v>
      </c>
      <c r="Y37" s="16">
        <v>10.116518020629879</v>
      </c>
      <c r="Z37" s="16">
        <v>10.48046779632568</v>
      </c>
      <c r="AA37" s="16">
        <v>10.72964382171631</v>
      </c>
      <c r="AB37" s="16">
        <v>10.742659568786619</v>
      </c>
    </row>
    <row r="38" spans="1:28" x14ac:dyDescent="0.3">
      <c r="A38" s="28" t="s">
        <v>234</v>
      </c>
      <c r="B38" s="28" t="s">
        <v>241</v>
      </c>
      <c r="C38" s="62" t="s">
        <v>50</v>
      </c>
      <c r="D38" s="62" t="s">
        <v>266</v>
      </c>
      <c r="E38" s="28" t="s">
        <v>13</v>
      </c>
      <c r="F38" s="16">
        <v>2.3752255109999347</v>
      </c>
      <c r="G38" s="16">
        <v>2.5226283203718443</v>
      </c>
      <c r="H38" s="16">
        <v>2.679945496552818</v>
      </c>
      <c r="I38" s="16">
        <v>2.8376455818012891</v>
      </c>
      <c r="J38" s="16">
        <v>2.9847053453784382</v>
      </c>
      <c r="K38" s="16">
        <v>3.1424059440190395</v>
      </c>
      <c r="L38" s="16">
        <v>3.3010811486200038</v>
      </c>
      <c r="M38" s="16">
        <v>3.4633916400384628</v>
      </c>
      <c r="N38" s="16">
        <v>3.6126637850842487</v>
      </c>
      <c r="O38" s="16">
        <v>3.7430553436279301</v>
      </c>
      <c r="P38" s="16">
        <v>3.749648809432983</v>
      </c>
      <c r="Q38" s="16">
        <v>3.7473878860473628</v>
      </c>
      <c r="R38" s="16">
        <v>3.7373113632202148</v>
      </c>
      <c r="S38" s="16">
        <v>3.7271807193756099</v>
      </c>
      <c r="T38" s="16">
        <v>3.70252513885498</v>
      </c>
      <c r="U38" s="16">
        <v>3.6552636623382568</v>
      </c>
      <c r="V38" s="16">
        <v>3.556038379669189</v>
      </c>
      <c r="W38" s="16">
        <v>3.4680652618408199</v>
      </c>
      <c r="X38" s="16">
        <v>3.3590865135192871</v>
      </c>
      <c r="Y38" s="16">
        <v>3.2347085475921631</v>
      </c>
      <c r="Z38" s="16">
        <v>3.0268375873565669</v>
      </c>
      <c r="AA38" s="16">
        <v>3.0268375873565669</v>
      </c>
      <c r="AB38" s="16">
        <v>2.7873106002807622</v>
      </c>
    </row>
    <row r="39" spans="1:28" x14ac:dyDescent="0.3">
      <c r="A39" s="28" t="s">
        <v>234</v>
      </c>
      <c r="B39" s="28" t="s">
        <v>241</v>
      </c>
      <c r="C39" s="62" t="s">
        <v>50</v>
      </c>
      <c r="D39" s="62" t="s">
        <v>264</v>
      </c>
      <c r="E39" s="28" t="s">
        <v>13</v>
      </c>
      <c r="F39" s="16">
        <v>3.6144229070000002</v>
      </c>
      <c r="G39" s="16">
        <v>3.9364296526382541</v>
      </c>
      <c r="H39" s="16">
        <v>4.2800946896269512</v>
      </c>
      <c r="I39" s="16">
        <v>4.6245962052636846</v>
      </c>
      <c r="J39" s="16">
        <v>4.9458535550088314</v>
      </c>
      <c r="K39" s="16">
        <v>5.2903561921691633</v>
      </c>
      <c r="L39" s="16">
        <v>5.6369878911493707</v>
      </c>
      <c r="M39" s="16">
        <v>5.9915610051036285</v>
      </c>
      <c r="N39" s="16">
        <v>6.317651381843727</v>
      </c>
      <c r="O39" s="16">
        <v>6.683350455781202</v>
      </c>
      <c r="P39" s="16">
        <v>7.0379235697354598</v>
      </c>
      <c r="Q39" s="16">
        <v>7.3640139464755583</v>
      </c>
      <c r="R39" s="16">
        <v>7.7297130204130333</v>
      </c>
      <c r="S39" s="16">
        <v>7.9305291175842294</v>
      </c>
      <c r="T39" s="16">
        <v>8.0139379501342773</v>
      </c>
      <c r="U39" s="16">
        <v>8.0474843978881836</v>
      </c>
      <c r="V39" s="16">
        <v>8.0366287231445313</v>
      </c>
      <c r="W39" s="16">
        <v>8.0244064331054688</v>
      </c>
      <c r="X39" s="16">
        <v>8.0092658996582031</v>
      </c>
      <c r="Y39" s="16">
        <v>7.9919857978820801</v>
      </c>
      <c r="Z39" s="16">
        <v>7.9631061553955078</v>
      </c>
      <c r="AA39" s="16">
        <v>7.9631061553955078</v>
      </c>
      <c r="AB39" s="16">
        <v>7.9298281669616699</v>
      </c>
    </row>
    <row r="40" spans="1:28" x14ac:dyDescent="0.3">
      <c r="A40" s="28" t="s">
        <v>234</v>
      </c>
      <c r="B40" s="28" t="s">
        <v>241</v>
      </c>
      <c r="C40" s="62" t="s">
        <v>50</v>
      </c>
      <c r="D40" s="62" t="s">
        <v>267</v>
      </c>
      <c r="E40" s="28" t="s">
        <v>13</v>
      </c>
      <c r="F40" s="16">
        <v>4.9720606803894043</v>
      </c>
      <c r="G40" s="16">
        <v>5.3612194061279297</v>
      </c>
      <c r="H40" s="16">
        <v>6.3605694770812988</v>
      </c>
      <c r="I40" s="16">
        <v>6.4898972511291504</v>
      </c>
      <c r="J40" s="16">
        <v>7.0424790382385254</v>
      </c>
      <c r="K40" s="16">
        <v>8.7061033248901367</v>
      </c>
      <c r="L40" s="16">
        <v>10.939103126525881</v>
      </c>
      <c r="M40" s="16">
        <v>11.23751068115234</v>
      </c>
      <c r="N40" s="16">
        <v>11.189210891723629</v>
      </c>
      <c r="O40" s="16">
        <v>11.189210891723629</v>
      </c>
      <c r="P40" s="16">
        <v>11.189210891723629</v>
      </c>
      <c r="Q40" s="16">
        <v>11.1895694732666</v>
      </c>
      <c r="R40" s="16">
        <v>11.639796257019039</v>
      </c>
      <c r="S40" s="16">
        <v>12.580485343933111</v>
      </c>
      <c r="T40" s="16">
        <v>14.00603675842285</v>
      </c>
      <c r="U40" s="16">
        <v>15.86465549468994</v>
      </c>
      <c r="V40" s="16">
        <v>17.912189483642582</v>
      </c>
      <c r="W40" s="16">
        <v>19.43124961853027</v>
      </c>
      <c r="X40" s="16">
        <v>21.629116058349609</v>
      </c>
      <c r="Y40" s="16">
        <v>23.638179779052731</v>
      </c>
      <c r="Z40" s="16">
        <v>25.30262565612793</v>
      </c>
      <c r="AA40" s="16">
        <v>26.962553024291989</v>
      </c>
      <c r="AB40" s="16">
        <v>27.98212814331055</v>
      </c>
    </row>
    <row r="41" spans="1:28" x14ac:dyDescent="0.3">
      <c r="A41" s="28" t="s">
        <v>234</v>
      </c>
      <c r="B41" s="28" t="s">
        <v>241</v>
      </c>
      <c r="C41" s="62" t="s">
        <v>50</v>
      </c>
      <c r="D41" s="62" t="s">
        <v>268</v>
      </c>
      <c r="E41" s="28" t="s">
        <v>13</v>
      </c>
      <c r="F41" s="16">
        <v>12.089367218291454</v>
      </c>
      <c r="G41" s="16">
        <v>13.078896070153297</v>
      </c>
      <c r="H41" s="16">
        <v>14.070833428727777</v>
      </c>
      <c r="I41" s="16">
        <v>14.995842906274884</v>
      </c>
      <c r="J41" s="16">
        <v>15.987783494392477</v>
      </c>
      <c r="K41" s="16">
        <v>16.985854377271995</v>
      </c>
      <c r="L41" s="16">
        <v>18.006791302396088</v>
      </c>
      <c r="M41" s="16">
        <v>18.945716713410771</v>
      </c>
      <c r="N41" s="16">
        <v>19.998689072259815</v>
      </c>
      <c r="O41" s="16">
        <v>20.721847534179691</v>
      </c>
      <c r="P41" s="16">
        <v>22.0117301940918</v>
      </c>
      <c r="Q41" s="16">
        <v>23.053256988525391</v>
      </c>
      <c r="R41" s="16">
        <v>23.823955535888668</v>
      </c>
      <c r="S41" s="16">
        <v>24.885101318359379</v>
      </c>
      <c r="T41" s="16">
        <v>24.73923301696777</v>
      </c>
      <c r="U41" s="16">
        <v>24.69925689697266</v>
      </c>
      <c r="V41" s="16">
        <v>24.663154602050781</v>
      </c>
      <c r="W41" s="16">
        <v>24.491739273071289</v>
      </c>
      <c r="X41" s="16">
        <v>24.61472320556641</v>
      </c>
      <c r="Y41" s="16">
        <v>24.87123870849609</v>
      </c>
      <c r="Z41" s="16">
        <v>24.92542839050293</v>
      </c>
      <c r="AA41" s="16">
        <v>24.860555648803711</v>
      </c>
      <c r="AB41" s="16">
        <v>24.681953430175781</v>
      </c>
    </row>
    <row r="42" spans="1:28" x14ac:dyDescent="0.3">
      <c r="A42" s="28" t="s">
        <v>234</v>
      </c>
      <c r="B42" s="28" t="s">
        <v>241</v>
      </c>
      <c r="C42" s="62" t="s">
        <v>34</v>
      </c>
      <c r="D42" s="62" t="s">
        <v>265</v>
      </c>
      <c r="E42" s="28" t="s">
        <v>13</v>
      </c>
      <c r="F42" s="16">
        <v>0.56498072099999974</v>
      </c>
      <c r="G42" s="16">
        <v>0.60018444987993502</v>
      </c>
      <c r="H42" s="16">
        <v>0.63775599442532294</v>
      </c>
      <c r="I42" s="16">
        <v>0.67541898788579791</v>
      </c>
      <c r="J42" s="16">
        <v>0.71054078826515976</v>
      </c>
      <c r="K42" s="16">
        <v>0.74820390433739126</v>
      </c>
      <c r="L42" s="16">
        <v>0.78609978235045397</v>
      </c>
      <c r="M42" s="16">
        <v>0.82486386397557265</v>
      </c>
      <c r="N42" s="16">
        <v>0.8605140401554553</v>
      </c>
      <c r="O42" s="16">
        <v>0.89165502786636353</v>
      </c>
      <c r="P42" s="16">
        <v>1.1206678152084351</v>
      </c>
      <c r="Q42" s="16">
        <v>1.4772599935531621</v>
      </c>
      <c r="R42" s="16">
        <v>1.964135885238647</v>
      </c>
      <c r="S42" s="16">
        <v>2.579769372940063</v>
      </c>
      <c r="T42" s="16">
        <v>3.3084065914154048</v>
      </c>
      <c r="U42" s="16">
        <v>4.1327371597290039</v>
      </c>
      <c r="V42" s="16">
        <v>5.0386152267456046</v>
      </c>
      <c r="W42" s="16">
        <v>5.9971880912780762</v>
      </c>
      <c r="X42" s="16">
        <v>6.9776296615600586</v>
      </c>
      <c r="Y42" s="16">
        <v>7.9560914039611816</v>
      </c>
      <c r="Z42" s="16">
        <v>8.8891496658325195</v>
      </c>
      <c r="AA42" s="16">
        <v>9.7968263626098633</v>
      </c>
      <c r="AB42" s="16">
        <v>10.59538555145264</v>
      </c>
    </row>
    <row r="43" spans="1:28" x14ac:dyDescent="0.3">
      <c r="A43" s="28" t="s">
        <v>234</v>
      </c>
      <c r="B43" s="28" t="s">
        <v>241</v>
      </c>
      <c r="C43" s="62" t="s">
        <v>34</v>
      </c>
      <c r="D43" s="62" t="s">
        <v>266</v>
      </c>
      <c r="E43" s="28" t="s">
        <v>13</v>
      </c>
      <c r="F43" s="16">
        <v>1.38457863499996</v>
      </c>
      <c r="G43" s="16">
        <v>1.4613195201109579</v>
      </c>
      <c r="H43" s="16">
        <v>1.5432220251902906</v>
      </c>
      <c r="I43" s="16">
        <v>1.6253238804779535</v>
      </c>
      <c r="J43" s="16">
        <v>1.7018861690070022</v>
      </c>
      <c r="K43" s="16">
        <v>1.7839882915769962</v>
      </c>
      <c r="L43" s="16">
        <v>1.8665978137301555</v>
      </c>
      <c r="M43" s="16">
        <v>1.9510999397569835</v>
      </c>
      <c r="N43" s="16">
        <v>2.0288140388439841</v>
      </c>
      <c r="O43" s="16">
        <v>2.096698522567749</v>
      </c>
      <c r="P43" s="16">
        <v>2.3783481121063228</v>
      </c>
      <c r="Q43" s="16">
        <v>2.7935597896575932</v>
      </c>
      <c r="R43" s="16">
        <v>3.3381917476654048</v>
      </c>
      <c r="S43" s="16">
        <v>4.0040044784545898</v>
      </c>
      <c r="T43" s="16">
        <v>4.7538347244262704</v>
      </c>
      <c r="U43" s="16">
        <v>5.5524783134460449</v>
      </c>
      <c r="V43" s="16">
        <v>6.3802599906921387</v>
      </c>
      <c r="W43" s="16">
        <v>7.1876320838928223</v>
      </c>
      <c r="X43" s="16">
        <v>7.9272646903991699</v>
      </c>
      <c r="Y43" s="16">
        <v>8.581446647644043</v>
      </c>
      <c r="Z43" s="16">
        <v>9.0731582641601563</v>
      </c>
      <c r="AA43" s="16">
        <v>9.556492805480957</v>
      </c>
      <c r="AB43" s="16">
        <v>9.8264913558959961</v>
      </c>
    </row>
    <row r="44" spans="1:28" x14ac:dyDescent="0.3">
      <c r="A44" s="28" t="s">
        <v>234</v>
      </c>
      <c r="B44" s="28" t="s">
        <v>241</v>
      </c>
      <c r="C44" s="62" t="s">
        <v>34</v>
      </c>
      <c r="D44" s="62" t="s">
        <v>264</v>
      </c>
      <c r="E44" s="28" t="s">
        <v>13</v>
      </c>
      <c r="F44" s="16">
        <v>1.5190339529999901</v>
      </c>
      <c r="G44" s="16">
        <v>1.6064415769935148</v>
      </c>
      <c r="H44" s="16">
        <v>1.6997282697094958</v>
      </c>
      <c r="I44" s="16">
        <v>1.7932420216785407</v>
      </c>
      <c r="J44" s="16">
        <v>1.8804462247334228</v>
      </c>
      <c r="K44" s="16">
        <v>1.9739602811361925</v>
      </c>
      <c r="L44" s="16">
        <v>2.0680522640499173</v>
      </c>
      <c r="M44" s="16">
        <v>2.1642999167545107</v>
      </c>
      <c r="N44" s="16">
        <v>2.2528160283704635</v>
      </c>
      <c r="O44" s="16">
        <v>2.3520837846596958</v>
      </c>
      <c r="P44" s="16">
        <v>2.4483314373642893</v>
      </c>
      <c r="Q44" s="16">
        <v>2.536847548980242</v>
      </c>
      <c r="R44" s="16">
        <v>2.6361153052694744</v>
      </c>
      <c r="S44" s="16">
        <v>2.6906261444091801</v>
      </c>
      <c r="T44" s="16">
        <v>3.2200930118560791</v>
      </c>
      <c r="U44" s="16">
        <v>3.7989945411682129</v>
      </c>
      <c r="V44" s="16">
        <v>4.4029192924499512</v>
      </c>
      <c r="W44" s="16">
        <v>4.9982390403747559</v>
      </c>
      <c r="X44" s="16">
        <v>5.5546531677246094</v>
      </c>
      <c r="Y44" s="16">
        <v>6.0514907836914063</v>
      </c>
      <c r="Z44" s="16">
        <v>6.4637265205383301</v>
      </c>
      <c r="AA44" s="16">
        <v>6.8068094253540039</v>
      </c>
      <c r="AB44" s="16">
        <v>7.0462393760681152</v>
      </c>
    </row>
    <row r="45" spans="1:28" x14ac:dyDescent="0.3">
      <c r="A45" s="28" t="s">
        <v>234</v>
      </c>
      <c r="B45" s="28" t="s">
        <v>241</v>
      </c>
      <c r="C45" s="62" t="s">
        <v>34</v>
      </c>
      <c r="D45" s="62" t="s">
        <v>267</v>
      </c>
      <c r="E45" s="28" t="s">
        <v>13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</row>
    <row r="46" spans="1:28" x14ac:dyDescent="0.3">
      <c r="A46" s="28" t="s">
        <v>234</v>
      </c>
      <c r="B46" s="28" t="s">
        <v>241</v>
      </c>
      <c r="C46" s="62" t="s">
        <v>34</v>
      </c>
      <c r="D46" s="62" t="s">
        <v>268</v>
      </c>
      <c r="E46" s="28" t="s">
        <v>13</v>
      </c>
      <c r="F46" s="16">
        <v>1.4922165292962648</v>
      </c>
      <c r="G46" s="16">
        <v>1.6854082722716721</v>
      </c>
      <c r="H46" s="16">
        <v>1.8790702426779489</v>
      </c>
      <c r="I46" s="16">
        <v>2.0596654753483827</v>
      </c>
      <c r="J46" s="16">
        <v>2.2533280762780263</v>
      </c>
      <c r="K46" s="16">
        <v>2.4481875319813131</v>
      </c>
      <c r="L46" s="16">
        <v>2.6475112643429992</v>
      </c>
      <c r="M46" s="16">
        <v>2.8308233894382187</v>
      </c>
      <c r="N46" s="16">
        <v>3.036401594589305</v>
      </c>
      <c r="O46" s="16">
        <v>3.1775882244110112</v>
      </c>
      <c r="P46" s="16">
        <v>3.9152355194091801</v>
      </c>
      <c r="Q46" s="16">
        <v>4.7676887512207031</v>
      </c>
      <c r="R46" s="16">
        <v>5.7129640579223633</v>
      </c>
      <c r="S46" s="16">
        <v>6.7564001083374023</v>
      </c>
      <c r="T46" s="16">
        <v>7.8316564559936523</v>
      </c>
      <c r="U46" s="16">
        <v>8.9127960205078125</v>
      </c>
      <c r="V46" s="16">
        <v>10.00187873840332</v>
      </c>
      <c r="W46" s="16">
        <v>11.027910232543951</v>
      </c>
      <c r="X46" s="16">
        <v>11.965174674987789</v>
      </c>
      <c r="Y46" s="16">
        <v>12.82849216461182</v>
      </c>
      <c r="Z46" s="16">
        <v>13.556002616882321</v>
      </c>
      <c r="AA46" s="16">
        <v>14.15594482421875</v>
      </c>
      <c r="AB46" s="16">
        <v>14.615866661071779</v>
      </c>
    </row>
    <row r="47" spans="1:28" x14ac:dyDescent="0.3">
      <c r="A47" s="28" t="s">
        <v>234</v>
      </c>
      <c r="B47" s="28" t="s">
        <v>241</v>
      </c>
      <c r="C47" s="62" t="s">
        <v>53</v>
      </c>
      <c r="D47" s="62" t="s">
        <v>265</v>
      </c>
      <c r="E47" s="28" t="s">
        <v>13</v>
      </c>
      <c r="F47" s="16">
        <v>1.0862257680000003</v>
      </c>
      <c r="G47" s="16">
        <v>1.596731076510034</v>
      </c>
      <c r="H47" s="16">
        <v>2.1415731585735003</v>
      </c>
      <c r="I47" s="16">
        <v>2.6877413830115038</v>
      </c>
      <c r="J47" s="16">
        <v>3.1970586090146065</v>
      </c>
      <c r="K47" s="16">
        <v>3.7432286115015434</v>
      </c>
      <c r="L47" s="16">
        <v>4.292774000920323</v>
      </c>
      <c r="M47" s="16">
        <v>4.8549096064021162</v>
      </c>
      <c r="N47" s="16">
        <v>5.371889050574608</v>
      </c>
      <c r="O47" s="16">
        <v>5.8234786987304688</v>
      </c>
      <c r="P47" s="16">
        <v>6.3712863922119141</v>
      </c>
      <c r="Q47" s="16">
        <v>6.8114719390869141</v>
      </c>
      <c r="R47" s="16">
        <v>7.1427059173583984</v>
      </c>
      <c r="S47" s="16">
        <v>7.3756279945373544</v>
      </c>
      <c r="T47" s="16">
        <v>7.5267758369445801</v>
      </c>
      <c r="U47" s="16">
        <v>7.6204948425292969</v>
      </c>
      <c r="V47" s="16">
        <v>7.6809535026550293</v>
      </c>
      <c r="W47" s="16">
        <v>7.7819271087646484</v>
      </c>
      <c r="X47" s="16">
        <v>7.9602546691894531</v>
      </c>
      <c r="Y47" s="16">
        <v>8.2807712554931641</v>
      </c>
      <c r="Z47" s="16">
        <v>8.673792839050293</v>
      </c>
      <c r="AA47" s="16">
        <v>9.2612638473510742</v>
      </c>
      <c r="AB47" s="16">
        <v>9.8555574417114258</v>
      </c>
    </row>
    <row r="48" spans="1:28" x14ac:dyDescent="0.3">
      <c r="A48" s="28" t="s">
        <v>234</v>
      </c>
      <c r="B48" s="28" t="s">
        <v>241</v>
      </c>
      <c r="C48" s="62" t="s">
        <v>53</v>
      </c>
      <c r="D48" s="62" t="s">
        <v>266</v>
      </c>
      <c r="E48" s="28" t="s">
        <v>13</v>
      </c>
      <c r="F48" s="16">
        <v>2.2829267449999491</v>
      </c>
      <c r="G48" s="16">
        <v>2.4697091497171928</v>
      </c>
      <c r="H48" s="16">
        <v>2.669054607212987</v>
      </c>
      <c r="I48" s="16">
        <v>2.8688852703620511</v>
      </c>
      <c r="J48" s="16">
        <v>3.0552329824248838</v>
      </c>
      <c r="K48" s="16">
        <v>3.255064296122042</v>
      </c>
      <c r="L48" s="16">
        <v>3.4561305879427788</v>
      </c>
      <c r="M48" s="16">
        <v>3.6618033565091208</v>
      </c>
      <c r="N48" s="16">
        <v>3.8509545017807558</v>
      </c>
      <c r="O48" s="16">
        <v>4.0161809921264648</v>
      </c>
      <c r="P48" s="16">
        <v>4.0153160095214844</v>
      </c>
      <c r="Q48" s="16">
        <v>4.0074234008789063</v>
      </c>
      <c r="R48" s="16">
        <v>4.000485897064209</v>
      </c>
      <c r="S48" s="16">
        <v>4.0238399505615234</v>
      </c>
      <c r="T48" s="16">
        <v>4.0883078575134277</v>
      </c>
      <c r="U48" s="16">
        <v>4.2025008201599121</v>
      </c>
      <c r="V48" s="16">
        <v>4.3554291725158691</v>
      </c>
      <c r="W48" s="16">
        <v>4.6389532089233398</v>
      </c>
      <c r="X48" s="16">
        <v>5.0676507949829102</v>
      </c>
      <c r="Y48" s="16">
        <v>5.7273445129394531</v>
      </c>
      <c r="Z48" s="16">
        <v>6.4491581916809082</v>
      </c>
      <c r="AA48" s="16">
        <v>7.4462852478027344</v>
      </c>
      <c r="AB48" s="16">
        <v>8.3686752319335938</v>
      </c>
    </row>
    <row r="49" spans="1:28" x14ac:dyDescent="0.3">
      <c r="A49" s="28" t="s">
        <v>234</v>
      </c>
      <c r="B49" s="28" t="s">
        <v>241</v>
      </c>
      <c r="C49" s="62" t="s">
        <v>53</v>
      </c>
      <c r="D49" s="62" t="s">
        <v>264</v>
      </c>
      <c r="E49" s="28" t="s">
        <v>13</v>
      </c>
      <c r="F49" s="16">
        <v>3.1616602979999979</v>
      </c>
      <c r="G49" s="16">
        <v>3.3444302921901983</v>
      </c>
      <c r="H49" s="16">
        <v>3.5394934629610448</v>
      </c>
      <c r="I49" s="16">
        <v>3.7350314163248424</v>
      </c>
      <c r="J49" s="16">
        <v>3.9173760558139858</v>
      </c>
      <c r="K49" s="16">
        <v>4.1129146457509744</v>
      </c>
      <c r="L49" s="16">
        <v>4.3096616843360742</v>
      </c>
      <c r="M49" s="16">
        <v>4.5109162445440276</v>
      </c>
      <c r="N49" s="16">
        <v>4.696004094626594</v>
      </c>
      <c r="O49" s="16">
        <v>4.9035737139724</v>
      </c>
      <c r="P49" s="16">
        <v>5.1048282741803535</v>
      </c>
      <c r="Q49" s="16">
        <v>5.2899161242629198</v>
      </c>
      <c r="R49" s="16">
        <v>5.4974857436087259</v>
      </c>
      <c r="S49" s="16">
        <v>5.6114683151245117</v>
      </c>
      <c r="T49" s="16">
        <v>7.0747151374816886</v>
      </c>
      <c r="U49" s="16">
        <v>8.6542577743530273</v>
      </c>
      <c r="V49" s="16">
        <v>10.256625175476071</v>
      </c>
      <c r="W49" s="16">
        <v>11.777073860168461</v>
      </c>
      <c r="X49" s="16">
        <v>13.124686241149901</v>
      </c>
      <c r="Y49" s="16">
        <v>14.239785194396971</v>
      </c>
      <c r="Z49" s="16">
        <v>15.063223838806151</v>
      </c>
      <c r="AA49" s="16">
        <v>15.61412334442139</v>
      </c>
      <c r="AB49" s="16">
        <v>15.834822654724119</v>
      </c>
    </row>
    <row r="50" spans="1:28" x14ac:dyDescent="0.3">
      <c r="A50" s="28" t="s">
        <v>234</v>
      </c>
      <c r="B50" s="28" t="s">
        <v>241</v>
      </c>
      <c r="C50" s="62" t="s">
        <v>53</v>
      </c>
      <c r="D50" s="62" t="s">
        <v>267</v>
      </c>
      <c r="E50" s="28" t="s">
        <v>13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</row>
    <row r="51" spans="1:28" x14ac:dyDescent="0.3">
      <c r="A51" s="28" t="s">
        <v>234</v>
      </c>
      <c r="B51" s="28" t="s">
        <v>241</v>
      </c>
      <c r="C51" s="62" t="s">
        <v>53</v>
      </c>
      <c r="D51" s="62" t="s">
        <v>268</v>
      </c>
      <c r="E51" s="28" t="s">
        <v>13</v>
      </c>
      <c r="F51" s="16">
        <v>7.6421638891958397</v>
      </c>
      <c r="G51" s="16">
        <v>8.1651895626356854</v>
      </c>
      <c r="H51" s="16">
        <v>8.6894882771222797</v>
      </c>
      <c r="I51" s="16">
        <v>9.1784115702855047</v>
      </c>
      <c r="J51" s="16">
        <v>9.7027119917803972</v>
      </c>
      <c r="K51" s="16">
        <v>10.230252643754882</v>
      </c>
      <c r="L51" s="16">
        <v>10.769879378031437</v>
      </c>
      <c r="M51" s="16">
        <v>11.266158081256458</v>
      </c>
      <c r="N51" s="16">
        <v>11.822717474208305</v>
      </c>
      <c r="O51" s="16">
        <v>12.2049503326416</v>
      </c>
      <c r="P51" s="16">
        <v>13.29661178588867</v>
      </c>
      <c r="Q51" s="16">
        <v>14.291459083557131</v>
      </c>
      <c r="R51" s="16">
        <v>15.190708160400391</v>
      </c>
      <c r="S51" s="16">
        <v>16.195453643798832</v>
      </c>
      <c r="T51" s="16">
        <v>16.81647872924805</v>
      </c>
      <c r="U51" s="16">
        <v>17.365615844726559</v>
      </c>
      <c r="V51" s="16">
        <v>17.725454330444339</v>
      </c>
      <c r="W51" s="16">
        <v>17.91362190246582</v>
      </c>
      <c r="X51" s="16">
        <v>18.206220626831051</v>
      </c>
      <c r="Y51" s="16">
        <v>18.4933967590332</v>
      </c>
      <c r="Z51" s="16">
        <v>18.620517730712891</v>
      </c>
      <c r="AA51" s="16">
        <v>18.588239669799801</v>
      </c>
      <c r="AB51" s="16">
        <v>18.589580535888668</v>
      </c>
    </row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56C20-BDCB-4EA1-A7CE-2D3F9B2A9998}">
  <sheetPr>
    <tabColor rgb="FFFFE757"/>
  </sheetPr>
  <dimension ref="A1:F111"/>
  <sheetViews>
    <sheetView workbookViewId="0">
      <selection activeCell="K23" sqref="K23"/>
    </sheetView>
  </sheetViews>
  <sheetFormatPr baseColWidth="10" defaultColWidth="9.109375" defaultRowHeight="14.4" x14ac:dyDescent="0.3"/>
  <cols>
    <col min="1" max="1" width="12.6640625" style="64" customWidth="1"/>
    <col min="2" max="2" width="21.6640625" style="64" customWidth="1"/>
    <col min="3" max="3" width="10.6640625" style="64" customWidth="1"/>
    <col min="4" max="4" width="13.6640625" style="64" customWidth="1"/>
    <col min="5" max="5" width="8.6640625" style="64" customWidth="1"/>
    <col min="6" max="6" width="6.6640625" style="64" customWidth="1"/>
    <col min="7" max="16384" width="9.109375" style="64"/>
  </cols>
  <sheetData>
    <row r="1" spans="1:6" x14ac:dyDescent="0.3">
      <c r="A1" s="26" t="s">
        <v>226</v>
      </c>
      <c r="B1" s="26" t="s">
        <v>227</v>
      </c>
      <c r="C1" s="26" t="s">
        <v>0</v>
      </c>
      <c r="D1" s="26" t="s">
        <v>355</v>
      </c>
      <c r="E1" s="26" t="s">
        <v>413</v>
      </c>
      <c r="F1" s="26" t="s">
        <v>61</v>
      </c>
    </row>
    <row r="2" spans="1:6" x14ac:dyDescent="0.3">
      <c r="A2" s="64" t="s">
        <v>234</v>
      </c>
      <c r="B2" s="64" t="s">
        <v>241</v>
      </c>
      <c r="C2" s="64" t="s">
        <v>52</v>
      </c>
      <c r="D2" s="64" t="s">
        <v>228</v>
      </c>
      <c r="E2" s="64" t="s">
        <v>236</v>
      </c>
      <c r="F2" s="64">
        <v>0</v>
      </c>
    </row>
    <row r="3" spans="1:6" x14ac:dyDescent="0.3">
      <c r="A3" s="64" t="s">
        <v>234</v>
      </c>
      <c r="B3" s="64" t="s">
        <v>241</v>
      </c>
      <c r="C3" s="64" t="s">
        <v>52</v>
      </c>
      <c r="D3" s="64" t="s">
        <v>251</v>
      </c>
      <c r="E3" s="64" t="s">
        <v>236</v>
      </c>
      <c r="F3" s="64">
        <v>0</v>
      </c>
    </row>
    <row r="4" spans="1:6" x14ac:dyDescent="0.3">
      <c r="A4" s="64" t="s">
        <v>234</v>
      </c>
      <c r="B4" s="64" t="s">
        <v>241</v>
      </c>
      <c r="C4" s="64" t="s">
        <v>52</v>
      </c>
      <c r="D4" s="64" t="s">
        <v>247</v>
      </c>
      <c r="E4" s="64" t="s">
        <v>236</v>
      </c>
      <c r="F4" s="64">
        <v>1.885093872070313</v>
      </c>
    </row>
    <row r="5" spans="1:6" x14ac:dyDescent="0.3">
      <c r="A5" s="64" t="s">
        <v>234</v>
      </c>
      <c r="B5" s="64" t="s">
        <v>241</v>
      </c>
      <c r="C5" s="64" t="s">
        <v>52</v>
      </c>
      <c r="D5" s="64" t="s">
        <v>229</v>
      </c>
      <c r="E5" s="64" t="s">
        <v>236</v>
      </c>
      <c r="F5" s="64">
        <v>0</v>
      </c>
    </row>
    <row r="6" spans="1:6" x14ac:dyDescent="0.3">
      <c r="A6" s="64" t="s">
        <v>234</v>
      </c>
      <c r="B6" s="64" t="s">
        <v>241</v>
      </c>
      <c r="C6" s="64" t="s">
        <v>52</v>
      </c>
      <c r="D6" s="64" t="s">
        <v>230</v>
      </c>
      <c r="E6" s="64" t="s">
        <v>236</v>
      </c>
      <c r="F6" s="64">
        <v>26.41137890625</v>
      </c>
    </row>
    <row r="7" spans="1:6" x14ac:dyDescent="0.3">
      <c r="A7" s="64" t="s">
        <v>234</v>
      </c>
      <c r="B7" s="64" t="s">
        <v>241</v>
      </c>
      <c r="C7" s="64" t="s">
        <v>52</v>
      </c>
      <c r="D7" s="64" t="s">
        <v>248</v>
      </c>
      <c r="E7" s="64" t="s">
        <v>236</v>
      </c>
      <c r="F7" s="64">
        <v>0</v>
      </c>
    </row>
    <row r="8" spans="1:6" x14ac:dyDescent="0.3">
      <c r="A8" s="64" t="s">
        <v>234</v>
      </c>
      <c r="B8" s="64" t="s">
        <v>241</v>
      </c>
      <c r="C8" s="64" t="s">
        <v>52</v>
      </c>
      <c r="D8" s="64" t="s">
        <v>246</v>
      </c>
      <c r="E8" s="64" t="s">
        <v>236</v>
      </c>
      <c r="F8" s="64">
        <v>1.6212158203125</v>
      </c>
    </row>
    <row r="9" spans="1:6" x14ac:dyDescent="0.3">
      <c r="A9" s="64" t="s">
        <v>234</v>
      </c>
      <c r="B9" s="64" t="s">
        <v>241</v>
      </c>
      <c r="C9" s="64" t="s">
        <v>52</v>
      </c>
      <c r="D9" s="64" t="s">
        <v>249</v>
      </c>
      <c r="E9" s="64" t="s">
        <v>236</v>
      </c>
      <c r="F9" s="64">
        <v>1.7424947738647459E-2</v>
      </c>
    </row>
    <row r="10" spans="1:6" x14ac:dyDescent="0.3">
      <c r="A10" s="64" t="s">
        <v>234</v>
      </c>
      <c r="B10" s="64" t="s">
        <v>241</v>
      </c>
      <c r="C10" s="64" t="s">
        <v>52</v>
      </c>
      <c r="D10" s="64" t="s">
        <v>250</v>
      </c>
      <c r="E10" s="64" t="s">
        <v>236</v>
      </c>
      <c r="F10" s="64">
        <v>2.7543325195312498</v>
      </c>
    </row>
    <row r="11" spans="1:6" x14ac:dyDescent="0.3">
      <c r="A11" s="64" t="s">
        <v>234</v>
      </c>
      <c r="B11" s="64" t="s">
        <v>241</v>
      </c>
      <c r="C11" s="64" t="s">
        <v>52</v>
      </c>
      <c r="D11" s="64" t="s">
        <v>2</v>
      </c>
      <c r="E11" s="64" t="s">
        <v>236</v>
      </c>
      <c r="F11" s="64">
        <v>69.884625</v>
      </c>
    </row>
    <row r="12" spans="1:6" x14ac:dyDescent="0.3">
      <c r="A12" s="64" t="s">
        <v>234</v>
      </c>
      <c r="B12" s="64" t="s">
        <v>241</v>
      </c>
      <c r="C12" s="64" t="s">
        <v>52</v>
      </c>
      <c r="D12" s="64" t="s">
        <v>252</v>
      </c>
      <c r="E12" s="64" t="s">
        <v>236</v>
      </c>
      <c r="F12" s="64">
        <v>0</v>
      </c>
    </row>
    <row r="13" spans="1:6" x14ac:dyDescent="0.3">
      <c r="A13" s="64" t="s">
        <v>234</v>
      </c>
      <c r="B13" s="64" t="s">
        <v>241</v>
      </c>
      <c r="C13" s="64" t="s">
        <v>42</v>
      </c>
      <c r="D13" s="64" t="s">
        <v>228</v>
      </c>
      <c r="E13" s="64" t="s">
        <v>236</v>
      </c>
      <c r="F13" s="64">
        <v>0.17134466552734379</v>
      </c>
    </row>
    <row r="14" spans="1:6" x14ac:dyDescent="0.3">
      <c r="A14" s="64" t="s">
        <v>234</v>
      </c>
      <c r="B14" s="64" t="s">
        <v>241</v>
      </c>
      <c r="C14" s="64" t="s">
        <v>42</v>
      </c>
      <c r="D14" s="64" t="s">
        <v>251</v>
      </c>
      <c r="E14" s="64" t="s">
        <v>236</v>
      </c>
      <c r="F14" s="64">
        <v>0</v>
      </c>
    </row>
    <row r="15" spans="1:6" x14ac:dyDescent="0.3">
      <c r="A15" s="64" t="s">
        <v>234</v>
      </c>
      <c r="B15" s="64" t="s">
        <v>241</v>
      </c>
      <c r="C15" s="64" t="s">
        <v>42</v>
      </c>
      <c r="D15" s="64" t="s">
        <v>247</v>
      </c>
      <c r="E15" s="64" t="s">
        <v>236</v>
      </c>
      <c r="F15" s="64">
        <v>6.8299819335937499</v>
      </c>
    </row>
    <row r="16" spans="1:6" x14ac:dyDescent="0.3">
      <c r="A16" s="64" t="s">
        <v>234</v>
      </c>
      <c r="B16" s="64" t="s">
        <v>241</v>
      </c>
      <c r="C16" s="64" t="s">
        <v>42</v>
      </c>
      <c r="D16" s="64" t="s">
        <v>229</v>
      </c>
      <c r="E16" s="64" t="s">
        <v>236</v>
      </c>
      <c r="F16" s="64">
        <v>0</v>
      </c>
    </row>
    <row r="17" spans="1:6" x14ac:dyDescent="0.3">
      <c r="A17" s="64" t="s">
        <v>234</v>
      </c>
      <c r="B17" s="64" t="s">
        <v>241</v>
      </c>
      <c r="C17" s="64" t="s">
        <v>42</v>
      </c>
      <c r="D17" s="64" t="s">
        <v>230</v>
      </c>
      <c r="E17" s="64" t="s">
        <v>236</v>
      </c>
      <c r="F17" s="64">
        <v>50.031312499999999</v>
      </c>
    </row>
    <row r="18" spans="1:6" x14ac:dyDescent="0.3">
      <c r="A18" s="64" t="s">
        <v>234</v>
      </c>
      <c r="B18" s="64" t="s">
        <v>241</v>
      </c>
      <c r="C18" s="64" t="s">
        <v>42</v>
      </c>
      <c r="D18" s="64" t="s">
        <v>248</v>
      </c>
      <c r="E18" s="64" t="s">
        <v>236</v>
      </c>
      <c r="F18" s="64">
        <v>0</v>
      </c>
    </row>
    <row r="19" spans="1:6" x14ac:dyDescent="0.3">
      <c r="A19" s="64" t="s">
        <v>234</v>
      </c>
      <c r="B19" s="64" t="s">
        <v>241</v>
      </c>
      <c r="C19" s="64" t="s">
        <v>42</v>
      </c>
      <c r="D19" s="64" t="s">
        <v>246</v>
      </c>
      <c r="E19" s="64" t="s">
        <v>236</v>
      </c>
      <c r="F19" s="64">
        <v>6.5361113281250001</v>
      </c>
    </row>
    <row r="20" spans="1:6" x14ac:dyDescent="0.3">
      <c r="A20" s="64" t="s">
        <v>234</v>
      </c>
      <c r="B20" s="64" t="s">
        <v>241</v>
      </c>
      <c r="C20" s="64" t="s">
        <v>42</v>
      </c>
      <c r="D20" s="64" t="s">
        <v>249</v>
      </c>
      <c r="E20" s="64" t="s">
        <v>236</v>
      </c>
      <c r="F20" s="64">
        <v>2.69536279296875</v>
      </c>
    </row>
    <row r="21" spans="1:6" x14ac:dyDescent="0.3">
      <c r="A21" s="64" t="s">
        <v>234</v>
      </c>
      <c r="B21" s="64" t="s">
        <v>241</v>
      </c>
      <c r="C21" s="64" t="s">
        <v>42</v>
      </c>
      <c r="D21" s="64" t="s">
        <v>250</v>
      </c>
      <c r="E21" s="64" t="s">
        <v>236</v>
      </c>
      <c r="F21" s="64">
        <v>11.6047880859375</v>
      </c>
    </row>
    <row r="22" spans="1:6" x14ac:dyDescent="0.3">
      <c r="A22" s="64" t="s">
        <v>234</v>
      </c>
      <c r="B22" s="64" t="s">
        <v>241</v>
      </c>
      <c r="C22" s="64" t="s">
        <v>42</v>
      </c>
      <c r="D22" s="64" t="s">
        <v>2</v>
      </c>
      <c r="E22" s="64" t="s">
        <v>236</v>
      </c>
      <c r="F22" s="64">
        <v>38.355703124999998</v>
      </c>
    </row>
    <row r="23" spans="1:6" x14ac:dyDescent="0.3">
      <c r="A23" s="64" t="s">
        <v>234</v>
      </c>
      <c r="B23" s="64" t="s">
        <v>241</v>
      </c>
      <c r="C23" s="64" t="s">
        <v>42</v>
      </c>
      <c r="D23" s="64" t="s">
        <v>252</v>
      </c>
      <c r="E23" s="64" t="s">
        <v>236</v>
      </c>
      <c r="F23" s="64">
        <v>0</v>
      </c>
    </row>
    <row r="24" spans="1:6" x14ac:dyDescent="0.3">
      <c r="A24" s="64" t="s">
        <v>234</v>
      </c>
      <c r="B24" s="64" t="s">
        <v>241</v>
      </c>
      <c r="C24" s="64" t="s">
        <v>46</v>
      </c>
      <c r="D24" s="64" t="s">
        <v>228</v>
      </c>
      <c r="E24" s="64" t="s">
        <v>236</v>
      </c>
      <c r="F24" s="64">
        <v>0.28366351318359367</v>
      </c>
    </row>
    <row r="25" spans="1:6" x14ac:dyDescent="0.3">
      <c r="A25" s="64" t="s">
        <v>234</v>
      </c>
      <c r="B25" s="64" t="s">
        <v>241</v>
      </c>
      <c r="C25" s="64" t="s">
        <v>46</v>
      </c>
      <c r="D25" s="64" t="s">
        <v>251</v>
      </c>
      <c r="E25" s="64" t="s">
        <v>236</v>
      </c>
      <c r="F25" s="64">
        <v>0</v>
      </c>
    </row>
    <row r="26" spans="1:6" x14ac:dyDescent="0.3">
      <c r="A26" s="64" t="s">
        <v>234</v>
      </c>
      <c r="B26" s="64" t="s">
        <v>241</v>
      </c>
      <c r="C26" s="64" t="s">
        <v>46</v>
      </c>
      <c r="D26" s="64" t="s">
        <v>247</v>
      </c>
      <c r="E26" s="64" t="s">
        <v>236</v>
      </c>
      <c r="F26" s="64">
        <v>9.6026601562499998</v>
      </c>
    </row>
    <row r="27" spans="1:6" x14ac:dyDescent="0.3">
      <c r="A27" s="64" t="s">
        <v>234</v>
      </c>
      <c r="B27" s="64" t="s">
        <v>241</v>
      </c>
      <c r="C27" s="64" t="s">
        <v>46</v>
      </c>
      <c r="D27" s="64" t="s">
        <v>229</v>
      </c>
      <c r="E27" s="64" t="s">
        <v>236</v>
      </c>
      <c r="F27" s="64">
        <v>0</v>
      </c>
    </row>
    <row r="28" spans="1:6" x14ac:dyDescent="0.3">
      <c r="A28" s="64" t="s">
        <v>234</v>
      </c>
      <c r="B28" s="64" t="s">
        <v>241</v>
      </c>
      <c r="C28" s="64" t="s">
        <v>46</v>
      </c>
      <c r="D28" s="64" t="s">
        <v>230</v>
      </c>
      <c r="E28" s="64" t="s">
        <v>236</v>
      </c>
      <c r="F28" s="64">
        <v>89.848500000000001</v>
      </c>
    </row>
    <row r="29" spans="1:6" x14ac:dyDescent="0.3">
      <c r="A29" s="64" t="s">
        <v>234</v>
      </c>
      <c r="B29" s="64" t="s">
        <v>241</v>
      </c>
      <c r="C29" s="64" t="s">
        <v>46</v>
      </c>
      <c r="D29" s="64" t="s">
        <v>248</v>
      </c>
      <c r="E29" s="64" t="s">
        <v>236</v>
      </c>
      <c r="F29" s="64">
        <v>0</v>
      </c>
    </row>
    <row r="30" spans="1:6" x14ac:dyDescent="0.3">
      <c r="A30" s="64" t="s">
        <v>234</v>
      </c>
      <c r="B30" s="64" t="s">
        <v>241</v>
      </c>
      <c r="C30" s="64" t="s">
        <v>46</v>
      </c>
      <c r="D30" s="64" t="s">
        <v>246</v>
      </c>
      <c r="E30" s="64" t="s">
        <v>236</v>
      </c>
      <c r="F30" s="64">
        <v>8.3148847656250009</v>
      </c>
    </row>
    <row r="31" spans="1:6" x14ac:dyDescent="0.3">
      <c r="A31" s="64" t="s">
        <v>234</v>
      </c>
      <c r="B31" s="64" t="s">
        <v>241</v>
      </c>
      <c r="C31" s="64" t="s">
        <v>46</v>
      </c>
      <c r="D31" s="64" t="s">
        <v>249</v>
      </c>
      <c r="E31" s="64" t="s">
        <v>236</v>
      </c>
      <c r="F31" s="64">
        <v>7.6081899414062502</v>
      </c>
    </row>
    <row r="32" spans="1:6" x14ac:dyDescent="0.3">
      <c r="A32" s="64" t="s">
        <v>234</v>
      </c>
      <c r="B32" s="64" t="s">
        <v>241</v>
      </c>
      <c r="C32" s="64" t="s">
        <v>46</v>
      </c>
      <c r="D32" s="64" t="s">
        <v>250</v>
      </c>
      <c r="E32" s="64" t="s">
        <v>236</v>
      </c>
      <c r="F32" s="64">
        <v>0.12611106109619141</v>
      </c>
    </row>
    <row r="33" spans="1:6" x14ac:dyDescent="0.3">
      <c r="A33" s="64" t="s">
        <v>234</v>
      </c>
      <c r="B33" s="64" t="s">
        <v>241</v>
      </c>
      <c r="C33" s="64" t="s">
        <v>46</v>
      </c>
      <c r="D33" s="64" t="s">
        <v>2</v>
      </c>
      <c r="E33" s="64" t="s">
        <v>236</v>
      </c>
      <c r="F33" s="64">
        <v>89.794515625000003</v>
      </c>
    </row>
    <row r="34" spans="1:6" x14ac:dyDescent="0.3">
      <c r="A34" s="64" t="s">
        <v>234</v>
      </c>
      <c r="B34" s="64" t="s">
        <v>241</v>
      </c>
      <c r="C34" s="64" t="s">
        <v>46</v>
      </c>
      <c r="D34" s="64" t="s">
        <v>252</v>
      </c>
      <c r="E34" s="64" t="s">
        <v>236</v>
      </c>
      <c r="F34" s="64">
        <v>0</v>
      </c>
    </row>
    <row r="35" spans="1:6" x14ac:dyDescent="0.3">
      <c r="A35" s="64" t="s">
        <v>234</v>
      </c>
      <c r="B35" s="64" t="s">
        <v>241</v>
      </c>
      <c r="C35" s="64" t="s">
        <v>26</v>
      </c>
      <c r="D35" s="64" t="s">
        <v>228</v>
      </c>
      <c r="E35" s="64" t="s">
        <v>236</v>
      </c>
      <c r="F35" s="64">
        <v>0</v>
      </c>
    </row>
    <row r="36" spans="1:6" x14ac:dyDescent="0.3">
      <c r="A36" s="64" t="s">
        <v>234</v>
      </c>
      <c r="B36" s="64" t="s">
        <v>241</v>
      </c>
      <c r="C36" s="64" t="s">
        <v>26</v>
      </c>
      <c r="D36" s="64" t="s">
        <v>251</v>
      </c>
      <c r="E36" s="64" t="s">
        <v>236</v>
      </c>
      <c r="F36" s="64">
        <v>0</v>
      </c>
    </row>
    <row r="37" spans="1:6" x14ac:dyDescent="0.3">
      <c r="A37" s="64" t="s">
        <v>234</v>
      </c>
      <c r="B37" s="64" t="s">
        <v>241</v>
      </c>
      <c r="C37" s="64" t="s">
        <v>26</v>
      </c>
      <c r="D37" s="64" t="s">
        <v>247</v>
      </c>
      <c r="E37" s="64" t="s">
        <v>236</v>
      </c>
      <c r="F37" s="64">
        <v>3.1473442382812502</v>
      </c>
    </row>
    <row r="38" spans="1:6" x14ac:dyDescent="0.3">
      <c r="A38" s="64" t="s">
        <v>234</v>
      </c>
      <c r="B38" s="64" t="s">
        <v>241</v>
      </c>
      <c r="C38" s="64" t="s">
        <v>26</v>
      </c>
      <c r="D38" s="64" t="s">
        <v>229</v>
      </c>
      <c r="E38" s="64" t="s">
        <v>236</v>
      </c>
      <c r="F38" s="64">
        <v>0</v>
      </c>
    </row>
    <row r="39" spans="1:6" x14ac:dyDescent="0.3">
      <c r="A39" s="64" t="s">
        <v>234</v>
      </c>
      <c r="B39" s="64" t="s">
        <v>241</v>
      </c>
      <c r="C39" s="64" t="s">
        <v>26</v>
      </c>
      <c r="D39" s="64" t="s">
        <v>230</v>
      </c>
      <c r="E39" s="64" t="s">
        <v>236</v>
      </c>
      <c r="F39" s="64">
        <v>42.848933593749997</v>
      </c>
    </row>
    <row r="40" spans="1:6" x14ac:dyDescent="0.3">
      <c r="A40" s="64" t="s">
        <v>234</v>
      </c>
      <c r="B40" s="64" t="s">
        <v>241</v>
      </c>
      <c r="C40" s="64" t="s">
        <v>26</v>
      </c>
      <c r="D40" s="64" t="s">
        <v>248</v>
      </c>
      <c r="E40" s="64" t="s">
        <v>236</v>
      </c>
      <c r="F40" s="64">
        <v>0</v>
      </c>
    </row>
    <row r="41" spans="1:6" x14ac:dyDescent="0.3">
      <c r="A41" s="64" t="s">
        <v>234</v>
      </c>
      <c r="B41" s="64" t="s">
        <v>241</v>
      </c>
      <c r="C41" s="64" t="s">
        <v>26</v>
      </c>
      <c r="D41" s="64" t="s">
        <v>246</v>
      </c>
      <c r="E41" s="64" t="s">
        <v>236</v>
      </c>
      <c r="F41" s="64">
        <v>0</v>
      </c>
    </row>
    <row r="42" spans="1:6" x14ac:dyDescent="0.3">
      <c r="A42" s="64" t="s">
        <v>234</v>
      </c>
      <c r="B42" s="64" t="s">
        <v>241</v>
      </c>
      <c r="C42" s="64" t="s">
        <v>26</v>
      </c>
      <c r="D42" s="64" t="s">
        <v>249</v>
      </c>
      <c r="E42" s="64" t="s">
        <v>236</v>
      </c>
      <c r="F42" s="64">
        <v>0.22760836791992189</v>
      </c>
    </row>
    <row r="43" spans="1:6" x14ac:dyDescent="0.3">
      <c r="A43" s="64" t="s">
        <v>234</v>
      </c>
      <c r="B43" s="64" t="s">
        <v>241</v>
      </c>
      <c r="C43" s="64" t="s">
        <v>26</v>
      </c>
      <c r="D43" s="64" t="s">
        <v>250</v>
      </c>
      <c r="E43" s="64" t="s">
        <v>236</v>
      </c>
      <c r="F43" s="64">
        <v>9.4503359375000002</v>
      </c>
    </row>
    <row r="44" spans="1:6" x14ac:dyDescent="0.3">
      <c r="A44" s="64" t="s">
        <v>234</v>
      </c>
      <c r="B44" s="64" t="s">
        <v>241</v>
      </c>
      <c r="C44" s="64" t="s">
        <v>26</v>
      </c>
      <c r="D44" s="64" t="s">
        <v>2</v>
      </c>
      <c r="E44" s="64" t="s">
        <v>236</v>
      </c>
      <c r="F44" s="64">
        <v>62.629925781250002</v>
      </c>
    </row>
    <row r="45" spans="1:6" x14ac:dyDescent="0.3">
      <c r="A45" s="64" t="s">
        <v>234</v>
      </c>
      <c r="B45" s="64" t="s">
        <v>241</v>
      </c>
      <c r="C45" s="64" t="s">
        <v>26</v>
      </c>
      <c r="D45" s="64" t="s">
        <v>252</v>
      </c>
      <c r="E45" s="64" t="s">
        <v>236</v>
      </c>
      <c r="F45" s="64">
        <v>0</v>
      </c>
    </row>
    <row r="46" spans="1:6" x14ac:dyDescent="0.3">
      <c r="A46" s="64" t="s">
        <v>234</v>
      </c>
      <c r="B46" s="64" t="s">
        <v>241</v>
      </c>
      <c r="C46" s="64" t="s">
        <v>51</v>
      </c>
      <c r="D46" s="64" t="s">
        <v>228</v>
      </c>
      <c r="E46" s="64" t="s">
        <v>236</v>
      </c>
      <c r="F46" s="64">
        <v>5.6043491363525391E-2</v>
      </c>
    </row>
    <row r="47" spans="1:6" x14ac:dyDescent="0.3">
      <c r="A47" s="64" t="s">
        <v>234</v>
      </c>
      <c r="B47" s="64" t="s">
        <v>241</v>
      </c>
      <c r="C47" s="64" t="s">
        <v>51</v>
      </c>
      <c r="D47" s="64" t="s">
        <v>251</v>
      </c>
      <c r="E47" s="64" t="s">
        <v>236</v>
      </c>
      <c r="F47" s="64">
        <v>0</v>
      </c>
    </row>
    <row r="48" spans="1:6" x14ac:dyDescent="0.3">
      <c r="A48" s="64" t="s">
        <v>234</v>
      </c>
      <c r="B48" s="64" t="s">
        <v>241</v>
      </c>
      <c r="C48" s="64" t="s">
        <v>51</v>
      </c>
      <c r="D48" s="64" t="s">
        <v>247</v>
      </c>
      <c r="E48" s="64" t="s">
        <v>236</v>
      </c>
      <c r="F48" s="64">
        <v>3.1328840332031249</v>
      </c>
    </row>
    <row r="49" spans="1:6" x14ac:dyDescent="0.3">
      <c r="A49" s="64" t="s">
        <v>234</v>
      </c>
      <c r="B49" s="64" t="s">
        <v>241</v>
      </c>
      <c r="C49" s="64" t="s">
        <v>51</v>
      </c>
      <c r="D49" s="64" t="s">
        <v>229</v>
      </c>
      <c r="E49" s="64" t="s">
        <v>236</v>
      </c>
      <c r="F49" s="64">
        <v>0</v>
      </c>
    </row>
    <row r="50" spans="1:6" x14ac:dyDescent="0.3">
      <c r="A50" s="64" t="s">
        <v>234</v>
      </c>
      <c r="B50" s="64" t="s">
        <v>241</v>
      </c>
      <c r="C50" s="64" t="s">
        <v>51</v>
      </c>
      <c r="D50" s="64" t="s">
        <v>230</v>
      </c>
      <c r="E50" s="64" t="s">
        <v>236</v>
      </c>
      <c r="F50" s="64">
        <v>43.285964843750001</v>
      </c>
    </row>
    <row r="51" spans="1:6" x14ac:dyDescent="0.3">
      <c r="A51" s="64" t="s">
        <v>234</v>
      </c>
      <c r="B51" s="64" t="s">
        <v>241</v>
      </c>
      <c r="C51" s="64" t="s">
        <v>51</v>
      </c>
      <c r="D51" s="64" t="s">
        <v>248</v>
      </c>
      <c r="E51" s="64" t="s">
        <v>236</v>
      </c>
      <c r="F51" s="64">
        <v>0</v>
      </c>
    </row>
    <row r="52" spans="1:6" x14ac:dyDescent="0.3">
      <c r="A52" s="64" t="s">
        <v>234</v>
      </c>
      <c r="B52" s="64" t="s">
        <v>241</v>
      </c>
      <c r="C52" s="64" t="s">
        <v>51</v>
      </c>
      <c r="D52" s="64" t="s">
        <v>246</v>
      </c>
      <c r="E52" s="64" t="s">
        <v>236</v>
      </c>
      <c r="F52" s="64">
        <v>1.837748046875</v>
      </c>
    </row>
    <row r="53" spans="1:6" x14ac:dyDescent="0.3">
      <c r="A53" s="64" t="s">
        <v>234</v>
      </c>
      <c r="B53" s="64" t="s">
        <v>241</v>
      </c>
      <c r="C53" s="64" t="s">
        <v>51</v>
      </c>
      <c r="D53" s="64" t="s">
        <v>249</v>
      </c>
      <c r="E53" s="64" t="s">
        <v>236</v>
      </c>
      <c r="F53" s="64">
        <v>0.99408843994140628</v>
      </c>
    </row>
    <row r="54" spans="1:6" x14ac:dyDescent="0.3">
      <c r="A54" s="64" t="s">
        <v>234</v>
      </c>
      <c r="B54" s="64" t="s">
        <v>241</v>
      </c>
      <c r="C54" s="64" t="s">
        <v>51</v>
      </c>
      <c r="D54" s="64" t="s">
        <v>250</v>
      </c>
      <c r="E54" s="64" t="s">
        <v>236</v>
      </c>
      <c r="F54" s="64">
        <v>4.5948564453124998</v>
      </c>
    </row>
    <row r="55" spans="1:6" x14ac:dyDescent="0.3">
      <c r="A55" s="64" t="s">
        <v>234</v>
      </c>
      <c r="B55" s="64" t="s">
        <v>241</v>
      </c>
      <c r="C55" s="64" t="s">
        <v>51</v>
      </c>
      <c r="D55" s="64" t="s">
        <v>2</v>
      </c>
      <c r="E55" s="64" t="s">
        <v>236</v>
      </c>
      <c r="F55" s="64">
        <v>321.51890624999999</v>
      </c>
    </row>
    <row r="56" spans="1:6" x14ac:dyDescent="0.3">
      <c r="A56" s="64" t="s">
        <v>234</v>
      </c>
      <c r="B56" s="64" t="s">
        <v>241</v>
      </c>
      <c r="C56" s="64" t="s">
        <v>51</v>
      </c>
      <c r="D56" s="64" t="s">
        <v>252</v>
      </c>
      <c r="E56" s="64" t="s">
        <v>236</v>
      </c>
      <c r="F56" s="64">
        <v>0</v>
      </c>
    </row>
    <row r="57" spans="1:6" x14ac:dyDescent="0.3">
      <c r="A57" s="64" t="s">
        <v>234</v>
      </c>
      <c r="B57" s="64" t="s">
        <v>241</v>
      </c>
      <c r="C57" s="64" t="s">
        <v>22</v>
      </c>
      <c r="D57" s="64" t="s">
        <v>228</v>
      </c>
      <c r="E57" s="64" t="s">
        <v>236</v>
      </c>
      <c r="F57" s="64">
        <v>0.15535021972656249</v>
      </c>
    </row>
    <row r="58" spans="1:6" x14ac:dyDescent="0.3">
      <c r="A58" s="64" t="s">
        <v>234</v>
      </c>
      <c r="B58" s="64" t="s">
        <v>241</v>
      </c>
      <c r="C58" s="64" t="s">
        <v>22</v>
      </c>
      <c r="D58" s="64" t="s">
        <v>251</v>
      </c>
      <c r="E58" s="64" t="s">
        <v>236</v>
      </c>
      <c r="F58" s="64">
        <v>0</v>
      </c>
    </row>
    <row r="59" spans="1:6" x14ac:dyDescent="0.3">
      <c r="A59" s="64" t="s">
        <v>234</v>
      </c>
      <c r="B59" s="64" t="s">
        <v>241</v>
      </c>
      <c r="C59" s="64" t="s">
        <v>22</v>
      </c>
      <c r="D59" s="64" t="s">
        <v>247</v>
      </c>
      <c r="E59" s="64" t="s">
        <v>236</v>
      </c>
      <c r="F59" s="64">
        <v>12.661335937500001</v>
      </c>
    </row>
    <row r="60" spans="1:6" x14ac:dyDescent="0.3">
      <c r="A60" s="64" t="s">
        <v>234</v>
      </c>
      <c r="B60" s="64" t="s">
        <v>241</v>
      </c>
      <c r="C60" s="64" t="s">
        <v>22</v>
      </c>
      <c r="D60" s="64" t="s">
        <v>229</v>
      </c>
      <c r="E60" s="64" t="s">
        <v>236</v>
      </c>
      <c r="F60" s="64">
        <v>0</v>
      </c>
    </row>
    <row r="61" spans="1:6" x14ac:dyDescent="0.3">
      <c r="A61" s="64" t="s">
        <v>234</v>
      </c>
      <c r="B61" s="64" t="s">
        <v>241</v>
      </c>
      <c r="C61" s="64" t="s">
        <v>22</v>
      </c>
      <c r="D61" s="64" t="s">
        <v>230</v>
      </c>
      <c r="E61" s="64" t="s">
        <v>236</v>
      </c>
      <c r="F61" s="64">
        <v>98.075249999999997</v>
      </c>
    </row>
    <row r="62" spans="1:6" x14ac:dyDescent="0.3">
      <c r="A62" s="64" t="s">
        <v>234</v>
      </c>
      <c r="B62" s="64" t="s">
        <v>241</v>
      </c>
      <c r="C62" s="64" t="s">
        <v>22</v>
      </c>
      <c r="D62" s="64" t="s">
        <v>248</v>
      </c>
      <c r="E62" s="64" t="s">
        <v>236</v>
      </c>
      <c r="F62" s="64">
        <v>0</v>
      </c>
    </row>
    <row r="63" spans="1:6" x14ac:dyDescent="0.3">
      <c r="A63" s="64" t="s">
        <v>234</v>
      </c>
      <c r="B63" s="64" t="s">
        <v>241</v>
      </c>
      <c r="C63" s="64" t="s">
        <v>22</v>
      </c>
      <c r="D63" s="64" t="s">
        <v>246</v>
      </c>
      <c r="E63" s="64" t="s">
        <v>236</v>
      </c>
      <c r="F63" s="64">
        <v>6.1202846679687504</v>
      </c>
    </row>
    <row r="64" spans="1:6" x14ac:dyDescent="0.3">
      <c r="A64" s="64" t="s">
        <v>234</v>
      </c>
      <c r="B64" s="64" t="s">
        <v>241</v>
      </c>
      <c r="C64" s="64" t="s">
        <v>22</v>
      </c>
      <c r="D64" s="64" t="s">
        <v>249</v>
      </c>
      <c r="E64" s="64" t="s">
        <v>236</v>
      </c>
      <c r="F64" s="64">
        <v>1.0868881835937501</v>
      </c>
    </row>
    <row r="65" spans="1:6" x14ac:dyDescent="0.3">
      <c r="A65" s="64" t="s">
        <v>234</v>
      </c>
      <c r="B65" s="64" t="s">
        <v>241</v>
      </c>
      <c r="C65" s="64" t="s">
        <v>22</v>
      </c>
      <c r="D65" s="64" t="s">
        <v>250</v>
      </c>
      <c r="E65" s="64" t="s">
        <v>236</v>
      </c>
      <c r="F65" s="64">
        <v>30.435398437500002</v>
      </c>
    </row>
    <row r="66" spans="1:6" x14ac:dyDescent="0.3">
      <c r="A66" s="64" t="s">
        <v>234</v>
      </c>
      <c r="B66" s="64" t="s">
        <v>241</v>
      </c>
      <c r="C66" s="64" t="s">
        <v>22</v>
      </c>
      <c r="D66" s="64" t="s">
        <v>2</v>
      </c>
      <c r="E66" s="64" t="s">
        <v>236</v>
      </c>
      <c r="F66" s="64">
        <v>50.132660156249997</v>
      </c>
    </row>
    <row r="67" spans="1:6" x14ac:dyDescent="0.3">
      <c r="A67" s="64" t="s">
        <v>234</v>
      </c>
      <c r="B67" s="64" t="s">
        <v>241</v>
      </c>
      <c r="C67" s="64" t="s">
        <v>22</v>
      </c>
      <c r="D67" s="64" t="s">
        <v>252</v>
      </c>
      <c r="E67" s="64" t="s">
        <v>236</v>
      </c>
      <c r="F67" s="64">
        <v>0</v>
      </c>
    </row>
    <row r="68" spans="1:6" x14ac:dyDescent="0.3">
      <c r="A68" s="64" t="s">
        <v>234</v>
      </c>
      <c r="B68" s="64" t="s">
        <v>241</v>
      </c>
      <c r="C68" s="64" t="s">
        <v>54</v>
      </c>
      <c r="D68" s="64" t="s">
        <v>228</v>
      </c>
      <c r="E68" s="64" t="s">
        <v>236</v>
      </c>
      <c r="F68" s="64">
        <v>4.251697540283203E-2</v>
      </c>
    </row>
    <row r="69" spans="1:6" x14ac:dyDescent="0.3">
      <c r="A69" s="64" t="s">
        <v>234</v>
      </c>
      <c r="B69" s="64" t="s">
        <v>241</v>
      </c>
      <c r="C69" s="64" t="s">
        <v>54</v>
      </c>
      <c r="D69" s="64" t="s">
        <v>251</v>
      </c>
      <c r="E69" s="64" t="s">
        <v>236</v>
      </c>
      <c r="F69" s="64">
        <v>0</v>
      </c>
    </row>
    <row r="70" spans="1:6" x14ac:dyDescent="0.3">
      <c r="A70" s="64" t="s">
        <v>234</v>
      </c>
      <c r="B70" s="64" t="s">
        <v>241</v>
      </c>
      <c r="C70" s="64" t="s">
        <v>54</v>
      </c>
      <c r="D70" s="64" t="s">
        <v>247</v>
      </c>
      <c r="E70" s="64" t="s">
        <v>236</v>
      </c>
      <c r="F70" s="64">
        <v>4.2160322265624997</v>
      </c>
    </row>
    <row r="71" spans="1:6" x14ac:dyDescent="0.3">
      <c r="A71" s="64" t="s">
        <v>234</v>
      </c>
      <c r="B71" s="64" t="s">
        <v>241</v>
      </c>
      <c r="C71" s="64" t="s">
        <v>54</v>
      </c>
      <c r="D71" s="64" t="s">
        <v>229</v>
      </c>
      <c r="E71" s="64" t="s">
        <v>236</v>
      </c>
      <c r="F71" s="64">
        <v>0</v>
      </c>
    </row>
    <row r="72" spans="1:6" x14ac:dyDescent="0.3">
      <c r="A72" s="64" t="s">
        <v>234</v>
      </c>
      <c r="B72" s="64" t="s">
        <v>241</v>
      </c>
      <c r="C72" s="64" t="s">
        <v>54</v>
      </c>
      <c r="D72" s="64" t="s">
        <v>230</v>
      </c>
      <c r="E72" s="64" t="s">
        <v>236</v>
      </c>
      <c r="F72" s="64">
        <v>41.575726562500002</v>
      </c>
    </row>
    <row r="73" spans="1:6" x14ac:dyDescent="0.3">
      <c r="A73" s="64" t="s">
        <v>234</v>
      </c>
      <c r="B73" s="64" t="s">
        <v>241</v>
      </c>
      <c r="C73" s="64" t="s">
        <v>54</v>
      </c>
      <c r="D73" s="64" t="s">
        <v>248</v>
      </c>
      <c r="E73" s="64" t="s">
        <v>236</v>
      </c>
      <c r="F73" s="64">
        <v>0</v>
      </c>
    </row>
    <row r="74" spans="1:6" x14ac:dyDescent="0.3">
      <c r="A74" s="64" t="s">
        <v>234</v>
      </c>
      <c r="B74" s="64" t="s">
        <v>241</v>
      </c>
      <c r="C74" s="64" t="s">
        <v>54</v>
      </c>
      <c r="D74" s="64" t="s">
        <v>246</v>
      </c>
      <c r="E74" s="64" t="s">
        <v>236</v>
      </c>
      <c r="F74" s="64">
        <v>3.9859548339843749</v>
      </c>
    </row>
    <row r="75" spans="1:6" x14ac:dyDescent="0.3">
      <c r="A75" s="64" t="s">
        <v>234</v>
      </c>
      <c r="B75" s="64" t="s">
        <v>241</v>
      </c>
      <c r="C75" s="64" t="s">
        <v>54</v>
      </c>
      <c r="D75" s="64" t="s">
        <v>249</v>
      </c>
      <c r="E75" s="64" t="s">
        <v>236</v>
      </c>
      <c r="F75" s="64">
        <v>0.87547515869140624</v>
      </c>
    </row>
    <row r="76" spans="1:6" x14ac:dyDescent="0.3">
      <c r="A76" s="64" t="s">
        <v>234</v>
      </c>
      <c r="B76" s="64" t="s">
        <v>241</v>
      </c>
      <c r="C76" s="64" t="s">
        <v>54</v>
      </c>
      <c r="D76" s="64" t="s">
        <v>250</v>
      </c>
      <c r="E76" s="64" t="s">
        <v>236</v>
      </c>
      <c r="F76" s="64">
        <v>4.6794799804687504</v>
      </c>
    </row>
    <row r="77" spans="1:6" x14ac:dyDescent="0.3">
      <c r="A77" s="64" t="s">
        <v>234</v>
      </c>
      <c r="B77" s="64" t="s">
        <v>241</v>
      </c>
      <c r="C77" s="64" t="s">
        <v>54</v>
      </c>
      <c r="D77" s="64" t="s">
        <v>2</v>
      </c>
      <c r="E77" s="64" t="s">
        <v>236</v>
      </c>
      <c r="F77" s="64">
        <v>55.876734374999998</v>
      </c>
    </row>
    <row r="78" spans="1:6" x14ac:dyDescent="0.3">
      <c r="A78" s="64" t="s">
        <v>234</v>
      </c>
      <c r="B78" s="64" t="s">
        <v>241</v>
      </c>
      <c r="C78" s="64" t="s">
        <v>54</v>
      </c>
      <c r="D78" s="64" t="s">
        <v>252</v>
      </c>
      <c r="E78" s="64" t="s">
        <v>236</v>
      </c>
      <c r="F78" s="64">
        <v>0</v>
      </c>
    </row>
    <row r="79" spans="1:6" x14ac:dyDescent="0.3">
      <c r="A79" s="64" t="s">
        <v>234</v>
      </c>
      <c r="B79" s="64" t="s">
        <v>241</v>
      </c>
      <c r="C79" s="64" t="s">
        <v>50</v>
      </c>
      <c r="D79" s="64" t="s">
        <v>228</v>
      </c>
      <c r="E79" s="64" t="s">
        <v>236</v>
      </c>
      <c r="F79" s="64">
        <v>4.8020709991455079E-2</v>
      </c>
    </row>
    <row r="80" spans="1:6" x14ac:dyDescent="0.3">
      <c r="A80" s="64" t="s">
        <v>234</v>
      </c>
      <c r="B80" s="64" t="s">
        <v>241</v>
      </c>
      <c r="C80" s="64" t="s">
        <v>50</v>
      </c>
      <c r="D80" s="64" t="s">
        <v>251</v>
      </c>
      <c r="E80" s="64" t="s">
        <v>236</v>
      </c>
      <c r="F80" s="64">
        <v>0</v>
      </c>
    </row>
    <row r="81" spans="1:6" x14ac:dyDescent="0.3">
      <c r="A81" s="64" t="s">
        <v>234</v>
      </c>
      <c r="B81" s="64" t="s">
        <v>241</v>
      </c>
      <c r="C81" s="64" t="s">
        <v>50</v>
      </c>
      <c r="D81" s="64" t="s">
        <v>247</v>
      </c>
      <c r="E81" s="64" t="s">
        <v>236</v>
      </c>
      <c r="F81" s="64">
        <v>1.98687646484375</v>
      </c>
    </row>
    <row r="82" spans="1:6" x14ac:dyDescent="0.3">
      <c r="A82" s="64" t="s">
        <v>234</v>
      </c>
      <c r="B82" s="64" t="s">
        <v>241</v>
      </c>
      <c r="C82" s="64" t="s">
        <v>50</v>
      </c>
      <c r="D82" s="64" t="s">
        <v>229</v>
      </c>
      <c r="E82" s="64" t="s">
        <v>236</v>
      </c>
      <c r="F82" s="64">
        <v>0</v>
      </c>
    </row>
    <row r="83" spans="1:6" x14ac:dyDescent="0.3">
      <c r="A83" s="64" t="s">
        <v>234</v>
      </c>
      <c r="B83" s="64" t="s">
        <v>241</v>
      </c>
      <c r="C83" s="64" t="s">
        <v>50</v>
      </c>
      <c r="D83" s="64" t="s">
        <v>230</v>
      </c>
      <c r="E83" s="64" t="s">
        <v>236</v>
      </c>
      <c r="F83" s="64">
        <v>19.809015625000001</v>
      </c>
    </row>
    <row r="84" spans="1:6" x14ac:dyDescent="0.3">
      <c r="A84" s="64" t="s">
        <v>234</v>
      </c>
      <c r="B84" s="64" t="s">
        <v>241</v>
      </c>
      <c r="C84" s="64" t="s">
        <v>50</v>
      </c>
      <c r="D84" s="64" t="s">
        <v>248</v>
      </c>
      <c r="E84" s="64" t="s">
        <v>236</v>
      </c>
      <c r="F84" s="64">
        <v>0</v>
      </c>
    </row>
    <row r="85" spans="1:6" x14ac:dyDescent="0.3">
      <c r="A85" s="64" t="s">
        <v>234</v>
      </c>
      <c r="B85" s="64" t="s">
        <v>241</v>
      </c>
      <c r="C85" s="64" t="s">
        <v>50</v>
      </c>
      <c r="D85" s="64" t="s">
        <v>246</v>
      </c>
      <c r="E85" s="64" t="s">
        <v>236</v>
      </c>
      <c r="F85" s="64">
        <v>2.4933312988281249</v>
      </c>
    </row>
    <row r="86" spans="1:6" x14ac:dyDescent="0.3">
      <c r="A86" s="64" t="s">
        <v>234</v>
      </c>
      <c r="B86" s="64" t="s">
        <v>241</v>
      </c>
      <c r="C86" s="64" t="s">
        <v>50</v>
      </c>
      <c r="D86" s="64" t="s">
        <v>249</v>
      </c>
      <c r="E86" s="64" t="s">
        <v>236</v>
      </c>
      <c r="F86" s="64">
        <v>2.794492530822754E-2</v>
      </c>
    </row>
    <row r="87" spans="1:6" x14ac:dyDescent="0.3">
      <c r="A87" s="64" t="s">
        <v>234</v>
      </c>
      <c r="B87" s="64" t="s">
        <v>241</v>
      </c>
      <c r="C87" s="64" t="s">
        <v>50</v>
      </c>
      <c r="D87" s="64" t="s">
        <v>250</v>
      </c>
      <c r="E87" s="64" t="s">
        <v>236</v>
      </c>
      <c r="F87" s="64">
        <v>1.0205184936523439</v>
      </c>
    </row>
    <row r="88" spans="1:6" x14ac:dyDescent="0.3">
      <c r="A88" s="64" t="s">
        <v>234</v>
      </c>
      <c r="B88" s="64" t="s">
        <v>241</v>
      </c>
      <c r="C88" s="64" t="s">
        <v>50</v>
      </c>
      <c r="D88" s="64" t="s">
        <v>2</v>
      </c>
      <c r="E88" s="64" t="s">
        <v>236</v>
      </c>
      <c r="F88" s="64">
        <v>184.72515625</v>
      </c>
    </row>
    <row r="89" spans="1:6" x14ac:dyDescent="0.3">
      <c r="A89" s="64" t="s">
        <v>234</v>
      </c>
      <c r="B89" s="64" t="s">
        <v>241</v>
      </c>
      <c r="C89" s="64" t="s">
        <v>50</v>
      </c>
      <c r="D89" s="64" t="s">
        <v>252</v>
      </c>
      <c r="E89" s="64" t="s">
        <v>236</v>
      </c>
      <c r="F89" s="64">
        <v>0</v>
      </c>
    </row>
    <row r="90" spans="1:6" x14ac:dyDescent="0.3">
      <c r="A90" s="64" t="s">
        <v>234</v>
      </c>
      <c r="B90" s="64" t="s">
        <v>241</v>
      </c>
      <c r="C90" s="64" t="s">
        <v>34</v>
      </c>
      <c r="D90" s="64" t="s">
        <v>228</v>
      </c>
      <c r="E90" s="64" t="s">
        <v>236</v>
      </c>
      <c r="F90" s="64">
        <v>0</v>
      </c>
    </row>
    <row r="91" spans="1:6" x14ac:dyDescent="0.3">
      <c r="A91" s="64" t="s">
        <v>234</v>
      </c>
      <c r="B91" s="64" t="s">
        <v>241</v>
      </c>
      <c r="C91" s="64" t="s">
        <v>34</v>
      </c>
      <c r="D91" s="64" t="s">
        <v>251</v>
      </c>
      <c r="E91" s="64" t="s">
        <v>236</v>
      </c>
      <c r="F91" s="64">
        <v>0</v>
      </c>
    </row>
    <row r="92" spans="1:6" x14ac:dyDescent="0.3">
      <c r="A92" s="64" t="s">
        <v>234</v>
      </c>
      <c r="B92" s="64" t="s">
        <v>241</v>
      </c>
      <c r="C92" s="64" t="s">
        <v>34</v>
      </c>
      <c r="D92" s="64" t="s">
        <v>247</v>
      </c>
      <c r="E92" s="64" t="s">
        <v>236</v>
      </c>
      <c r="F92" s="64">
        <v>2.5804433593749998</v>
      </c>
    </row>
    <row r="93" spans="1:6" x14ac:dyDescent="0.3">
      <c r="A93" s="64" t="s">
        <v>234</v>
      </c>
      <c r="B93" s="64" t="s">
        <v>241</v>
      </c>
      <c r="C93" s="64" t="s">
        <v>34</v>
      </c>
      <c r="D93" s="64" t="s">
        <v>229</v>
      </c>
      <c r="E93" s="64" t="s">
        <v>236</v>
      </c>
      <c r="F93" s="64">
        <v>0</v>
      </c>
    </row>
    <row r="94" spans="1:6" x14ac:dyDescent="0.3">
      <c r="A94" s="64" t="s">
        <v>234</v>
      </c>
      <c r="B94" s="64" t="s">
        <v>241</v>
      </c>
      <c r="C94" s="64" t="s">
        <v>34</v>
      </c>
      <c r="D94" s="64" t="s">
        <v>230</v>
      </c>
      <c r="E94" s="64" t="s">
        <v>236</v>
      </c>
      <c r="F94" s="64">
        <v>27.461224609375002</v>
      </c>
    </row>
    <row r="95" spans="1:6" x14ac:dyDescent="0.3">
      <c r="A95" s="64" t="s">
        <v>234</v>
      </c>
      <c r="B95" s="64" t="s">
        <v>241</v>
      </c>
      <c r="C95" s="64" t="s">
        <v>34</v>
      </c>
      <c r="D95" s="64" t="s">
        <v>248</v>
      </c>
      <c r="E95" s="64" t="s">
        <v>236</v>
      </c>
      <c r="F95" s="64">
        <v>0</v>
      </c>
    </row>
    <row r="96" spans="1:6" x14ac:dyDescent="0.3">
      <c r="A96" s="64" t="s">
        <v>234</v>
      </c>
      <c r="B96" s="64" t="s">
        <v>241</v>
      </c>
      <c r="C96" s="64" t="s">
        <v>34</v>
      </c>
      <c r="D96" s="64" t="s">
        <v>246</v>
      </c>
      <c r="E96" s="64" t="s">
        <v>236</v>
      </c>
      <c r="F96" s="64">
        <v>1.021768432617187</v>
      </c>
    </row>
    <row r="97" spans="1:6" x14ac:dyDescent="0.3">
      <c r="A97" s="64" t="s">
        <v>234</v>
      </c>
      <c r="B97" s="64" t="s">
        <v>241</v>
      </c>
      <c r="C97" s="64" t="s">
        <v>34</v>
      </c>
      <c r="D97" s="64" t="s">
        <v>249</v>
      </c>
      <c r="E97" s="64" t="s">
        <v>236</v>
      </c>
      <c r="F97" s="64">
        <v>0.76618920898437504</v>
      </c>
    </row>
    <row r="98" spans="1:6" x14ac:dyDescent="0.3">
      <c r="A98" s="64" t="s">
        <v>234</v>
      </c>
      <c r="B98" s="64" t="s">
        <v>241</v>
      </c>
      <c r="C98" s="64" t="s">
        <v>34</v>
      </c>
      <c r="D98" s="64" t="s">
        <v>250</v>
      </c>
      <c r="E98" s="64" t="s">
        <v>236</v>
      </c>
      <c r="F98" s="64">
        <v>2.7822075195312501</v>
      </c>
    </row>
    <row r="99" spans="1:6" x14ac:dyDescent="0.3">
      <c r="A99" s="64" t="s">
        <v>234</v>
      </c>
      <c r="B99" s="64" t="s">
        <v>241</v>
      </c>
      <c r="C99" s="64" t="s">
        <v>34</v>
      </c>
      <c r="D99" s="64" t="s">
        <v>2</v>
      </c>
      <c r="E99" s="64" t="s">
        <v>236</v>
      </c>
      <c r="F99" s="64">
        <v>41.612878906250003</v>
      </c>
    </row>
    <row r="100" spans="1:6" x14ac:dyDescent="0.3">
      <c r="A100" s="64" t="s">
        <v>234</v>
      </c>
      <c r="B100" s="64" t="s">
        <v>241</v>
      </c>
      <c r="C100" s="64" t="s">
        <v>34</v>
      </c>
      <c r="D100" s="64" t="s">
        <v>252</v>
      </c>
      <c r="E100" s="64" t="s">
        <v>236</v>
      </c>
      <c r="F100" s="64">
        <v>0</v>
      </c>
    </row>
    <row r="101" spans="1:6" x14ac:dyDescent="0.3">
      <c r="A101" s="64" t="s">
        <v>234</v>
      </c>
      <c r="B101" s="64" t="s">
        <v>241</v>
      </c>
      <c r="C101" s="64" t="s">
        <v>53</v>
      </c>
      <c r="D101" s="64" t="s">
        <v>228</v>
      </c>
      <c r="E101" s="64" t="s">
        <v>236</v>
      </c>
      <c r="F101" s="64">
        <v>6.1872589111328133E-2</v>
      </c>
    </row>
    <row r="102" spans="1:6" x14ac:dyDescent="0.3">
      <c r="A102" s="64" t="s">
        <v>234</v>
      </c>
      <c r="B102" s="64" t="s">
        <v>241</v>
      </c>
      <c r="C102" s="64" t="s">
        <v>53</v>
      </c>
      <c r="D102" s="64" t="s">
        <v>251</v>
      </c>
      <c r="E102" s="64" t="s">
        <v>236</v>
      </c>
      <c r="F102" s="64">
        <v>0</v>
      </c>
    </row>
    <row r="103" spans="1:6" x14ac:dyDescent="0.3">
      <c r="A103" s="64" t="s">
        <v>234</v>
      </c>
      <c r="B103" s="64" t="s">
        <v>241</v>
      </c>
      <c r="C103" s="64" t="s">
        <v>53</v>
      </c>
      <c r="D103" s="64" t="s">
        <v>247</v>
      </c>
      <c r="E103" s="64" t="s">
        <v>236</v>
      </c>
      <c r="F103" s="64">
        <v>2.9080883789062502</v>
      </c>
    </row>
    <row r="104" spans="1:6" x14ac:dyDescent="0.3">
      <c r="A104" s="64" t="s">
        <v>234</v>
      </c>
      <c r="B104" s="64" t="s">
        <v>241</v>
      </c>
      <c r="C104" s="64" t="s">
        <v>53</v>
      </c>
      <c r="D104" s="64" t="s">
        <v>229</v>
      </c>
      <c r="E104" s="64" t="s">
        <v>236</v>
      </c>
      <c r="F104" s="64">
        <v>0</v>
      </c>
    </row>
    <row r="105" spans="1:6" x14ac:dyDescent="0.3">
      <c r="A105" s="64" t="s">
        <v>234</v>
      </c>
      <c r="B105" s="64" t="s">
        <v>241</v>
      </c>
      <c r="C105" s="64" t="s">
        <v>53</v>
      </c>
      <c r="D105" s="64" t="s">
        <v>230</v>
      </c>
      <c r="E105" s="64" t="s">
        <v>236</v>
      </c>
      <c r="F105" s="64">
        <v>34.0319453125</v>
      </c>
    </row>
    <row r="106" spans="1:6" x14ac:dyDescent="0.3">
      <c r="A106" s="64" t="s">
        <v>234</v>
      </c>
      <c r="B106" s="64" t="s">
        <v>241</v>
      </c>
      <c r="C106" s="64" t="s">
        <v>53</v>
      </c>
      <c r="D106" s="64" t="s">
        <v>248</v>
      </c>
      <c r="E106" s="64" t="s">
        <v>236</v>
      </c>
      <c r="F106" s="64">
        <v>0</v>
      </c>
    </row>
    <row r="107" spans="1:6" x14ac:dyDescent="0.3">
      <c r="A107" s="64" t="s">
        <v>234</v>
      </c>
      <c r="B107" s="64" t="s">
        <v>241</v>
      </c>
      <c r="C107" s="64" t="s">
        <v>53</v>
      </c>
      <c r="D107" s="64" t="s">
        <v>246</v>
      </c>
      <c r="E107" s="64" t="s">
        <v>236</v>
      </c>
      <c r="F107" s="64">
        <v>0</v>
      </c>
    </row>
    <row r="108" spans="1:6" x14ac:dyDescent="0.3">
      <c r="A108" s="64" t="s">
        <v>234</v>
      </c>
      <c r="B108" s="64" t="s">
        <v>241</v>
      </c>
      <c r="C108" s="64" t="s">
        <v>53</v>
      </c>
      <c r="D108" s="64" t="s">
        <v>249</v>
      </c>
      <c r="E108" s="64" t="s">
        <v>236</v>
      </c>
      <c r="F108" s="64">
        <v>0.23548875427246091</v>
      </c>
    </row>
    <row r="109" spans="1:6" x14ac:dyDescent="0.3">
      <c r="A109" s="64" t="s">
        <v>234</v>
      </c>
      <c r="B109" s="64" t="s">
        <v>241</v>
      </c>
      <c r="C109" s="64" t="s">
        <v>53</v>
      </c>
      <c r="D109" s="64" t="s">
        <v>250</v>
      </c>
      <c r="E109" s="64" t="s">
        <v>236</v>
      </c>
      <c r="F109" s="64">
        <v>3.6952871093750002</v>
      </c>
    </row>
    <row r="110" spans="1:6" x14ac:dyDescent="0.3">
      <c r="A110" s="64" t="s">
        <v>234</v>
      </c>
      <c r="B110" s="64" t="s">
        <v>241</v>
      </c>
      <c r="C110" s="64" t="s">
        <v>53</v>
      </c>
      <c r="D110" s="64" t="s">
        <v>2</v>
      </c>
      <c r="E110" s="64" t="s">
        <v>236</v>
      </c>
      <c r="F110" s="64">
        <v>51.197249999999997</v>
      </c>
    </row>
    <row r="111" spans="1:6" x14ac:dyDescent="0.3">
      <c r="A111" s="64" t="s">
        <v>234</v>
      </c>
      <c r="B111" s="64" t="s">
        <v>241</v>
      </c>
      <c r="C111" s="64" t="s">
        <v>53</v>
      </c>
      <c r="D111" s="64" t="s">
        <v>252</v>
      </c>
      <c r="E111" s="64" t="s">
        <v>236</v>
      </c>
      <c r="F111" s="64">
        <v>0</v>
      </c>
    </row>
  </sheetData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E4C83-4F1F-469C-BDAF-82E40DE1B220}">
  <sheetPr>
    <tabColor rgb="FFFFE757"/>
  </sheetPr>
  <dimension ref="A1:AB71"/>
  <sheetViews>
    <sheetView topLeftCell="A16" workbookViewId="0">
      <selection activeCell="Q31" sqref="Q31"/>
    </sheetView>
  </sheetViews>
  <sheetFormatPr baseColWidth="10" defaultColWidth="9.109375" defaultRowHeight="14.4" x14ac:dyDescent="0.3"/>
  <cols>
    <col min="1" max="1" width="12.6640625" style="28" customWidth="1"/>
    <col min="2" max="2" width="21.6640625" style="28" customWidth="1"/>
    <col min="3" max="3" width="10.6640625" style="28" customWidth="1"/>
    <col min="4" max="4" width="16.6640625" style="28" customWidth="1"/>
    <col min="5" max="5" width="7.88671875" style="28" bestFit="1" customWidth="1"/>
    <col min="6" max="28" width="6.6640625" style="28" customWidth="1"/>
    <col min="29" max="16384" width="9.109375" style="28"/>
  </cols>
  <sheetData>
    <row r="1" spans="1:28" x14ac:dyDescent="0.3">
      <c r="A1" s="26" t="s">
        <v>226</v>
      </c>
      <c r="B1" s="26" t="s">
        <v>227</v>
      </c>
      <c r="C1" s="26" t="s">
        <v>0</v>
      </c>
      <c r="D1" s="26" t="s">
        <v>355</v>
      </c>
      <c r="E1" s="26" t="s">
        <v>8</v>
      </c>
      <c r="F1" s="26" t="s">
        <v>237</v>
      </c>
      <c r="G1" s="26" t="s">
        <v>356</v>
      </c>
      <c r="H1" s="26" t="s">
        <v>57</v>
      </c>
      <c r="I1" s="26" t="s">
        <v>357</v>
      </c>
      <c r="J1" s="26" t="s">
        <v>358</v>
      </c>
      <c r="K1" s="26" t="s">
        <v>359</v>
      </c>
      <c r="L1" s="26" t="s">
        <v>360</v>
      </c>
      <c r="M1" s="26" t="s">
        <v>58</v>
      </c>
      <c r="N1" s="26" t="s">
        <v>361</v>
      </c>
      <c r="O1" s="26" t="s">
        <v>362</v>
      </c>
      <c r="P1" s="26" t="s">
        <v>363</v>
      </c>
      <c r="Q1" s="26" t="s">
        <v>364</v>
      </c>
      <c r="R1" s="26" t="s">
        <v>59</v>
      </c>
      <c r="S1" s="26" t="s">
        <v>365</v>
      </c>
      <c r="T1" s="26" t="s">
        <v>366</v>
      </c>
      <c r="U1" s="26" t="s">
        <v>367</v>
      </c>
      <c r="V1" s="26" t="s">
        <v>368</v>
      </c>
      <c r="W1" s="26" t="s">
        <v>60</v>
      </c>
      <c r="X1" s="26" t="s">
        <v>369</v>
      </c>
      <c r="Y1" s="26" t="s">
        <v>370</v>
      </c>
      <c r="Z1" s="26" t="s">
        <v>371</v>
      </c>
      <c r="AA1" s="26" t="s">
        <v>372</v>
      </c>
      <c r="AB1" s="26" t="s">
        <v>61</v>
      </c>
    </row>
    <row r="2" spans="1:28" x14ac:dyDescent="0.3">
      <c r="A2" s="28" t="s">
        <v>234</v>
      </c>
      <c r="B2" s="28" t="s">
        <v>241</v>
      </c>
      <c r="C2" s="28" t="s">
        <v>52</v>
      </c>
      <c r="D2" s="28" t="s">
        <v>273</v>
      </c>
      <c r="E2" s="28" t="s">
        <v>13</v>
      </c>
      <c r="F2" s="16">
        <v>0</v>
      </c>
      <c r="G2" s="16">
        <v>0</v>
      </c>
      <c r="H2" s="16">
        <v>0</v>
      </c>
      <c r="I2" s="16">
        <v>0</v>
      </c>
      <c r="J2" s="16">
        <v>0</v>
      </c>
      <c r="K2" s="16">
        <v>0</v>
      </c>
      <c r="L2" s="16">
        <v>0</v>
      </c>
      <c r="M2" s="16">
        <v>0</v>
      </c>
      <c r="N2" s="16">
        <v>0</v>
      </c>
      <c r="O2" s="16">
        <v>0</v>
      </c>
      <c r="P2" s="16">
        <v>0</v>
      </c>
      <c r="Q2" s="16">
        <v>0</v>
      </c>
      <c r="R2" s="16">
        <v>0</v>
      </c>
      <c r="S2" s="16">
        <v>0</v>
      </c>
      <c r="T2" s="16">
        <v>0</v>
      </c>
      <c r="U2" s="16">
        <v>0</v>
      </c>
      <c r="V2" s="16">
        <v>0</v>
      </c>
      <c r="W2" s="16">
        <v>0</v>
      </c>
      <c r="X2" s="16">
        <v>0</v>
      </c>
      <c r="Y2" s="16">
        <v>0</v>
      </c>
      <c r="Z2" s="16">
        <v>0</v>
      </c>
      <c r="AA2" s="16">
        <v>0</v>
      </c>
      <c r="AB2" s="16">
        <v>0</v>
      </c>
    </row>
    <row r="3" spans="1:28" x14ac:dyDescent="0.3">
      <c r="A3" s="28" t="s">
        <v>234</v>
      </c>
      <c r="B3" s="28" t="s">
        <v>241</v>
      </c>
      <c r="C3" s="28" t="s">
        <v>52</v>
      </c>
      <c r="D3" s="28" t="s">
        <v>272</v>
      </c>
      <c r="E3" s="28" t="s">
        <v>13</v>
      </c>
      <c r="F3" s="16">
        <v>3.685224056243896</v>
      </c>
      <c r="G3" s="16">
        <v>3.4402303695678711</v>
      </c>
      <c r="H3" s="16">
        <v>3.375289678573608</v>
      </c>
      <c r="I3" s="16">
        <v>3.375289678573608</v>
      </c>
      <c r="J3" s="16">
        <v>3.375289678573608</v>
      </c>
      <c r="K3" s="16">
        <v>2.7335720062255859</v>
      </c>
      <c r="L3" s="16">
        <v>2.0204398632049561</v>
      </c>
      <c r="M3" s="16">
        <v>1.400571227073669</v>
      </c>
      <c r="N3" s="16">
        <v>1.400571227073669</v>
      </c>
      <c r="O3" s="16">
        <v>1.400571227073669</v>
      </c>
      <c r="P3" s="16">
        <v>1.1424275636672969</v>
      </c>
      <c r="Q3" s="16">
        <v>0.96035128831863403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0</v>
      </c>
      <c r="X3" s="16">
        <v>0</v>
      </c>
      <c r="Y3" s="16">
        <v>0</v>
      </c>
      <c r="Z3" s="16">
        <v>0</v>
      </c>
      <c r="AA3" s="16">
        <v>0</v>
      </c>
      <c r="AB3" s="16">
        <v>0</v>
      </c>
    </row>
    <row r="4" spans="1:28" x14ac:dyDescent="0.3">
      <c r="A4" s="28" t="s">
        <v>234</v>
      </c>
      <c r="B4" s="28" t="s">
        <v>241</v>
      </c>
      <c r="C4" s="28" t="s">
        <v>52</v>
      </c>
      <c r="D4" s="28" t="s">
        <v>269</v>
      </c>
      <c r="E4" s="28" t="s">
        <v>13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0.64220619201660156</v>
      </c>
      <c r="M4" s="16">
        <v>1.2385720014572139</v>
      </c>
      <c r="N4" s="16">
        <v>1.2485260963439939</v>
      </c>
      <c r="O4" s="16">
        <v>1.216748118400574</v>
      </c>
      <c r="P4" s="16">
        <v>1.3287152051925659</v>
      </c>
      <c r="Q4" s="16">
        <v>1.417749762535095</v>
      </c>
      <c r="R4" s="16">
        <v>1.8297721147537229</v>
      </c>
      <c r="S4" s="16">
        <v>1.7302641868591311</v>
      </c>
      <c r="T4" s="16">
        <v>1.7302641868591311</v>
      </c>
      <c r="U4" s="16">
        <v>2.1125462055206299</v>
      </c>
      <c r="V4" s="16">
        <v>2.6100952625274658</v>
      </c>
      <c r="W4" s="16">
        <v>2.5378422737121582</v>
      </c>
      <c r="X4" s="16">
        <v>2.5378422737121582</v>
      </c>
      <c r="Y4" s="16">
        <v>2.5378422737121582</v>
      </c>
      <c r="Z4" s="16">
        <v>1.3606166839599609</v>
      </c>
      <c r="AA4" s="16">
        <v>1.694909811019897</v>
      </c>
      <c r="AB4" s="16">
        <v>1.6355413198471069</v>
      </c>
    </row>
    <row r="5" spans="1:28" x14ac:dyDescent="0.3">
      <c r="A5" s="28" t="s">
        <v>234</v>
      </c>
      <c r="B5" s="28" t="s">
        <v>241</v>
      </c>
      <c r="C5" s="28" t="s">
        <v>52</v>
      </c>
      <c r="D5" s="28" t="s">
        <v>275</v>
      </c>
      <c r="E5" s="28" t="s">
        <v>13</v>
      </c>
      <c r="F5" s="16">
        <v>2.8632175922393799</v>
      </c>
      <c r="G5" s="16">
        <v>2.9721884727478032</v>
      </c>
      <c r="H5" s="16">
        <v>2.8957757949829102</v>
      </c>
      <c r="I5" s="16">
        <v>2.818657398223877</v>
      </c>
      <c r="J5" s="16">
        <v>2.741832971572876</v>
      </c>
      <c r="K5" s="16">
        <v>2.6650722026824951</v>
      </c>
      <c r="L5" s="16">
        <v>2.5880272388458252</v>
      </c>
      <c r="M5" s="16">
        <v>2.511125802993774</v>
      </c>
      <c r="N5" s="16">
        <v>2.4380896091461182</v>
      </c>
      <c r="O5" s="16">
        <v>2.365917444229126</v>
      </c>
      <c r="P5" s="16">
        <v>2.2951245307922359</v>
      </c>
      <c r="Q5" s="16">
        <v>2.2265183925628662</v>
      </c>
      <c r="R5" s="16">
        <v>2.1578726768493648</v>
      </c>
      <c r="S5" s="16">
        <v>2.0876510143280029</v>
      </c>
      <c r="T5" s="16">
        <v>2.0138838291168208</v>
      </c>
      <c r="U5" s="16">
        <v>1.9340776205062871</v>
      </c>
      <c r="V5" s="16">
        <v>1.8460502624511721</v>
      </c>
      <c r="W5" s="16">
        <v>1.754428386688232</v>
      </c>
      <c r="X5" s="16">
        <v>1.661324620246887</v>
      </c>
      <c r="Y5" s="16">
        <v>1.566997766494751</v>
      </c>
      <c r="Z5" s="16">
        <v>1.4761949777603149</v>
      </c>
      <c r="AA5" s="16">
        <v>1.3798238039016719</v>
      </c>
      <c r="AB5" s="16">
        <v>1.3109627962112429</v>
      </c>
    </row>
    <row r="6" spans="1:28" x14ac:dyDescent="0.3">
      <c r="A6" s="28" t="s">
        <v>234</v>
      </c>
      <c r="B6" s="28" t="s">
        <v>241</v>
      </c>
      <c r="C6" s="28" t="s">
        <v>52</v>
      </c>
      <c r="D6" s="28" t="s">
        <v>270</v>
      </c>
      <c r="E6" s="28" t="s">
        <v>13</v>
      </c>
      <c r="F6" s="16">
        <v>0.60946667194366455</v>
      </c>
      <c r="G6" s="16">
        <v>0.50333863496780396</v>
      </c>
      <c r="H6" s="16">
        <v>0.38539999723434448</v>
      </c>
      <c r="I6" s="16">
        <v>0.28288540244102478</v>
      </c>
      <c r="J6" s="16">
        <v>0.28288540244102478</v>
      </c>
      <c r="K6" s="16">
        <v>0.28288540244102478</v>
      </c>
      <c r="L6" s="16">
        <v>0.24019330739974981</v>
      </c>
      <c r="M6" s="16">
        <v>0.2100813090801239</v>
      </c>
      <c r="N6" s="16">
        <v>0.15153022110462189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</row>
    <row r="7" spans="1:28" x14ac:dyDescent="0.3">
      <c r="A7" s="28" t="s">
        <v>234</v>
      </c>
      <c r="B7" s="28" t="s">
        <v>241</v>
      </c>
      <c r="C7" s="28" t="s">
        <v>52</v>
      </c>
      <c r="D7" s="28" t="s">
        <v>271</v>
      </c>
      <c r="E7" s="28" t="s">
        <v>13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3.2579949225367208E-2</v>
      </c>
      <c r="M7" s="16">
        <v>0.28376022635787779</v>
      </c>
      <c r="N7" s="16">
        <v>0.39517621711312401</v>
      </c>
      <c r="O7" s="16">
        <v>0.32320989294894642</v>
      </c>
      <c r="P7" s="16">
        <v>0.5609526735672864</v>
      </c>
      <c r="Q7" s="16">
        <v>0.75170882173870146</v>
      </c>
      <c r="R7" s="16">
        <v>1.6410560596018811</v>
      </c>
      <c r="S7" s="16">
        <v>1.3004231124413439</v>
      </c>
      <c r="T7" s="16">
        <v>1.4309456699188421</v>
      </c>
      <c r="U7" s="16">
        <v>1.7345754761170979</v>
      </c>
      <c r="V7" s="16">
        <v>2.416354420580288</v>
      </c>
      <c r="W7" s="16">
        <v>3.031636805529772</v>
      </c>
      <c r="X7" s="16">
        <v>2.5707852910207438</v>
      </c>
      <c r="Y7" s="16">
        <v>2.7349252690552062</v>
      </c>
      <c r="Z7" s="16">
        <v>3.33490473289659</v>
      </c>
      <c r="AA7" s="16">
        <v>4.600519331873854</v>
      </c>
      <c r="AB7" s="16">
        <v>5.4609300803263681</v>
      </c>
    </row>
    <row r="8" spans="1:28" x14ac:dyDescent="0.3">
      <c r="A8" s="28" t="s">
        <v>234</v>
      </c>
      <c r="B8" s="28" t="s">
        <v>241</v>
      </c>
      <c r="C8" s="28" t="s">
        <v>52</v>
      </c>
      <c r="D8" s="28" t="s">
        <v>274</v>
      </c>
      <c r="E8" s="28" t="s">
        <v>13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</row>
    <row r="9" spans="1:28" x14ac:dyDescent="0.3">
      <c r="A9" s="28" t="s">
        <v>234</v>
      </c>
      <c r="B9" s="28" t="s">
        <v>241</v>
      </c>
      <c r="C9" s="28" t="s">
        <v>42</v>
      </c>
      <c r="D9" s="28" t="s">
        <v>273</v>
      </c>
      <c r="E9" s="28" t="s">
        <v>13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</row>
    <row r="10" spans="1:28" x14ac:dyDescent="0.3">
      <c r="A10" s="28" t="s">
        <v>234</v>
      </c>
      <c r="B10" s="28" t="s">
        <v>241</v>
      </c>
      <c r="C10" s="28" t="s">
        <v>42</v>
      </c>
      <c r="D10" s="28" t="s">
        <v>272</v>
      </c>
      <c r="E10" s="28" t="s">
        <v>13</v>
      </c>
      <c r="F10" s="16">
        <v>0.92680001258850098</v>
      </c>
      <c r="G10" s="16">
        <v>0.86518633365631104</v>
      </c>
      <c r="H10" s="16">
        <v>0.84885436296463013</v>
      </c>
      <c r="I10" s="16">
        <v>0.84885436296463013</v>
      </c>
      <c r="J10" s="16">
        <v>0.84885436296463013</v>
      </c>
      <c r="K10" s="16">
        <v>0.68746823072433472</v>
      </c>
      <c r="L10" s="16">
        <v>0.50812208652496338</v>
      </c>
      <c r="M10" s="16">
        <v>0.35223081707954412</v>
      </c>
      <c r="N10" s="16">
        <v>0.35223081707954412</v>
      </c>
      <c r="O10" s="16">
        <v>0.35223081707954412</v>
      </c>
      <c r="P10" s="16">
        <v>0.28731003403663641</v>
      </c>
      <c r="Q10" s="16">
        <v>0.24151952564716339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</row>
    <row r="11" spans="1:28" x14ac:dyDescent="0.3">
      <c r="A11" s="28" t="s">
        <v>234</v>
      </c>
      <c r="B11" s="28" t="s">
        <v>241</v>
      </c>
      <c r="C11" s="28" t="s">
        <v>42</v>
      </c>
      <c r="D11" s="28" t="s">
        <v>269</v>
      </c>
      <c r="E11" s="28" t="s">
        <v>13</v>
      </c>
      <c r="F11" s="16">
        <v>0.62068945169448853</v>
      </c>
      <c r="G11" s="16">
        <v>1.7118480205535891</v>
      </c>
      <c r="H11" s="16">
        <v>3.0961015224456792</v>
      </c>
      <c r="I11" s="16">
        <v>4.1108179092407227</v>
      </c>
      <c r="J11" s="16">
        <v>4.5374445915222168</v>
      </c>
      <c r="K11" s="16">
        <v>4.5840950012207031</v>
      </c>
      <c r="L11" s="16">
        <v>6.2786273956298828</v>
      </c>
      <c r="M11" s="16">
        <v>7.2637186050415039</v>
      </c>
      <c r="N11" s="16">
        <v>8.6682748794555664</v>
      </c>
      <c r="O11" s="16">
        <v>9.9434795379638672</v>
      </c>
      <c r="P11" s="16">
        <v>10.632870674133301</v>
      </c>
      <c r="Q11" s="16">
        <v>11.10710334777832</v>
      </c>
      <c r="R11" s="16">
        <v>12.17305946350098</v>
      </c>
      <c r="S11" s="16">
        <v>13.455100059509279</v>
      </c>
      <c r="T11" s="16">
        <v>12.81560134887695</v>
      </c>
      <c r="U11" s="16">
        <v>11.74160003662109</v>
      </c>
      <c r="V11" s="16">
        <v>10.46042060852051</v>
      </c>
      <c r="W11" s="16">
        <v>10.907852172851561</v>
      </c>
      <c r="X11" s="16">
        <v>7.7396554946899414</v>
      </c>
      <c r="Y11" s="16">
        <v>6.3470487594604492</v>
      </c>
      <c r="Z11" s="16">
        <v>3.4787940979003911</v>
      </c>
      <c r="AA11" s="16">
        <v>3.496220588684082</v>
      </c>
      <c r="AB11" s="16">
        <v>0</v>
      </c>
    </row>
    <row r="12" spans="1:28" x14ac:dyDescent="0.3">
      <c r="A12" s="28" t="s">
        <v>234</v>
      </c>
      <c r="B12" s="28" t="s">
        <v>241</v>
      </c>
      <c r="C12" s="28" t="s">
        <v>42</v>
      </c>
      <c r="D12" s="28" t="s">
        <v>275</v>
      </c>
      <c r="E12" s="28" t="s">
        <v>13</v>
      </c>
      <c r="F12" s="16">
        <v>1.803673267364502</v>
      </c>
      <c r="G12" s="16">
        <v>1.967489361763</v>
      </c>
      <c r="H12" s="16">
        <v>2.01082444190979</v>
      </c>
      <c r="I12" s="16">
        <v>2.0560302734375</v>
      </c>
      <c r="J12" s="16">
        <v>2.1034069061279301</v>
      </c>
      <c r="K12" s="16">
        <v>2.1535747051239009</v>
      </c>
      <c r="L12" s="16">
        <v>2.208370447158813</v>
      </c>
      <c r="M12" s="16">
        <v>2.2648682594299321</v>
      </c>
      <c r="N12" s="16">
        <v>2.326679944992065</v>
      </c>
      <c r="O12" s="16">
        <v>2.3724370002746582</v>
      </c>
      <c r="P12" s="16">
        <v>2.4093179702758789</v>
      </c>
      <c r="Q12" s="16">
        <v>2.4337599277496338</v>
      </c>
      <c r="R12" s="16">
        <v>2.4430873394012451</v>
      </c>
      <c r="S12" s="16">
        <v>2.4373044967651372</v>
      </c>
      <c r="T12" s="16">
        <v>2.417645931243896</v>
      </c>
      <c r="U12" s="16">
        <v>2.3855123519897461</v>
      </c>
      <c r="V12" s="16">
        <v>2.3433318138122559</v>
      </c>
      <c r="W12" s="16">
        <v>2.2946863174438481</v>
      </c>
      <c r="X12" s="16">
        <v>2.2400424480438228</v>
      </c>
      <c r="Y12" s="16">
        <v>2.179484605789185</v>
      </c>
      <c r="Z12" s="16">
        <v>2.1173868179321289</v>
      </c>
      <c r="AA12" s="16">
        <v>2.0470149517059331</v>
      </c>
      <c r="AB12" s="16">
        <v>1.9791145324707029</v>
      </c>
    </row>
    <row r="13" spans="1:28" x14ac:dyDescent="0.3">
      <c r="A13" s="28" t="s">
        <v>234</v>
      </c>
      <c r="B13" s="28" t="s">
        <v>241</v>
      </c>
      <c r="C13" s="28" t="s">
        <v>42</v>
      </c>
      <c r="D13" s="28" t="s">
        <v>270</v>
      </c>
      <c r="E13" s="28" t="s">
        <v>13</v>
      </c>
      <c r="F13" s="16">
        <v>5.1966047286987296</v>
      </c>
      <c r="G13" s="16">
        <v>4.2917065620422363</v>
      </c>
      <c r="H13" s="16">
        <v>3.2861051559448242</v>
      </c>
      <c r="I13" s="16">
        <v>2.412016630172729</v>
      </c>
      <c r="J13" s="16">
        <v>2.412016630172729</v>
      </c>
      <c r="K13" s="16">
        <v>2.412016630172729</v>
      </c>
      <c r="L13" s="16">
        <v>2.048003196716309</v>
      </c>
      <c r="M13" s="16">
        <v>1.791253924369812</v>
      </c>
      <c r="N13" s="16">
        <v>1.292019248008728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</row>
    <row r="14" spans="1:28" x14ac:dyDescent="0.3">
      <c r="A14" s="28" t="s">
        <v>234</v>
      </c>
      <c r="B14" s="28" t="s">
        <v>241</v>
      </c>
      <c r="C14" s="28" t="s">
        <v>42</v>
      </c>
      <c r="D14" s="28" t="s">
        <v>271</v>
      </c>
      <c r="E14" s="28" t="s">
        <v>13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6.0732522998857838E-5</v>
      </c>
      <c r="O14" s="16">
        <v>2.4726725969753269E-2</v>
      </c>
      <c r="P14" s="16">
        <v>7.6043320282568674E-2</v>
      </c>
      <c r="Q14" s="16">
        <v>0.1943826464625186</v>
      </c>
      <c r="R14" s="16">
        <v>0.57385647116667771</v>
      </c>
      <c r="S14" s="16">
        <v>0.80863891787438746</v>
      </c>
      <c r="T14" s="16">
        <v>1.286906919288946</v>
      </c>
      <c r="U14" s="16">
        <v>1.8979602797921471</v>
      </c>
      <c r="V14" s="16">
        <v>2.8728977856793949</v>
      </c>
      <c r="W14" s="16">
        <v>5.1200553861226927</v>
      </c>
      <c r="X14" s="16">
        <v>6.4882791387594647</v>
      </c>
      <c r="Y14" s="16">
        <v>7.9061192531095816</v>
      </c>
      <c r="Z14" s="16">
        <v>9.2819928911492422</v>
      </c>
      <c r="AA14" s="16">
        <v>11.400558755670049</v>
      </c>
      <c r="AB14" s="16">
        <v>16.54100533236636</v>
      </c>
    </row>
    <row r="15" spans="1:28" x14ac:dyDescent="0.3">
      <c r="A15" s="28" t="s">
        <v>234</v>
      </c>
      <c r="B15" s="28" t="s">
        <v>241</v>
      </c>
      <c r="C15" s="28" t="s">
        <v>42</v>
      </c>
      <c r="D15" s="28" t="s">
        <v>274</v>
      </c>
      <c r="E15" s="28" t="s">
        <v>13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</row>
    <row r="16" spans="1:28" x14ac:dyDescent="0.3">
      <c r="A16" s="28" t="s">
        <v>234</v>
      </c>
      <c r="B16" s="28" t="s">
        <v>241</v>
      </c>
      <c r="C16" s="28" t="s">
        <v>46</v>
      </c>
      <c r="D16" s="28" t="s">
        <v>273</v>
      </c>
      <c r="E16" s="28" t="s">
        <v>13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</row>
    <row r="17" spans="1:28" x14ac:dyDescent="0.3">
      <c r="A17" s="28" t="s">
        <v>234</v>
      </c>
      <c r="B17" s="28" t="s">
        <v>241</v>
      </c>
      <c r="C17" s="28" t="s">
        <v>46</v>
      </c>
      <c r="D17" s="28" t="s">
        <v>272</v>
      </c>
      <c r="E17" s="28" t="s">
        <v>13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</row>
    <row r="18" spans="1:28" x14ac:dyDescent="0.3">
      <c r="A18" s="28" t="s">
        <v>234</v>
      </c>
      <c r="B18" s="28" t="s">
        <v>241</v>
      </c>
      <c r="C18" s="28" t="s">
        <v>46</v>
      </c>
      <c r="D18" s="28" t="s">
        <v>269</v>
      </c>
      <c r="E18" s="28" t="s">
        <v>13</v>
      </c>
      <c r="F18" s="16">
        <v>5.4982728958129883</v>
      </c>
      <c r="G18" s="16">
        <v>6.1619586944580078</v>
      </c>
      <c r="H18" s="16">
        <v>6.485785961151123</v>
      </c>
      <c r="I18" s="16">
        <v>7.479341983795166</v>
      </c>
      <c r="J18" s="16">
        <v>7.479341983795166</v>
      </c>
      <c r="K18" s="16">
        <v>7.6198067665100098</v>
      </c>
      <c r="L18" s="16">
        <v>8.388401985168457</v>
      </c>
      <c r="M18" s="16">
        <v>8.7815132141113281</v>
      </c>
      <c r="N18" s="16">
        <v>8.8834943771362305</v>
      </c>
      <c r="O18" s="16">
        <v>10.798855781555179</v>
      </c>
      <c r="P18" s="16">
        <v>10.798855781555179</v>
      </c>
      <c r="Q18" s="16">
        <v>11.94680690765381</v>
      </c>
      <c r="R18" s="16">
        <v>12.905831336975099</v>
      </c>
      <c r="S18" s="16">
        <v>13.60240364074707</v>
      </c>
      <c r="T18" s="16">
        <v>15.01754188537598</v>
      </c>
      <c r="U18" s="16">
        <v>14.81353664398193</v>
      </c>
      <c r="V18" s="16">
        <v>15.388786315917971</v>
      </c>
      <c r="W18" s="16">
        <v>15.715291023254389</v>
      </c>
      <c r="X18" s="16">
        <v>15.715291023254389</v>
      </c>
      <c r="Y18" s="16">
        <v>16.782011032104489</v>
      </c>
      <c r="Z18" s="16">
        <v>16.543552398681641</v>
      </c>
      <c r="AA18" s="16">
        <v>16.243417739868161</v>
      </c>
      <c r="AB18" s="16">
        <v>15.86810207366943</v>
      </c>
    </row>
    <row r="19" spans="1:28" x14ac:dyDescent="0.3">
      <c r="A19" s="28" t="s">
        <v>234</v>
      </c>
      <c r="B19" s="28" t="s">
        <v>241</v>
      </c>
      <c r="C19" s="28" t="s">
        <v>46</v>
      </c>
      <c r="D19" s="28" t="s">
        <v>275</v>
      </c>
      <c r="E19" s="28" t="s">
        <v>13</v>
      </c>
      <c r="F19" s="16">
        <v>4.7435932159423828</v>
      </c>
      <c r="G19" s="16">
        <v>4.862699031829834</v>
      </c>
      <c r="H19" s="16">
        <v>4.823974609375</v>
      </c>
      <c r="I19" s="16">
        <v>4.7958149909973136</v>
      </c>
      <c r="J19" s="16">
        <v>4.7778091430664063</v>
      </c>
      <c r="K19" s="16">
        <v>4.7669477462768546</v>
      </c>
      <c r="L19" s="16">
        <v>4.7660617828369141</v>
      </c>
      <c r="M19" s="16">
        <v>4.7747635841369629</v>
      </c>
      <c r="N19" s="16">
        <v>4.7899236679077148</v>
      </c>
      <c r="O19" s="16">
        <v>4.8200726509094238</v>
      </c>
      <c r="P19" s="16">
        <v>4.8679752349853516</v>
      </c>
      <c r="Q19" s="16">
        <v>4.9216833114624023</v>
      </c>
      <c r="R19" s="16">
        <v>4.9860286712646484</v>
      </c>
      <c r="S19" s="16">
        <v>5.0709967613220206</v>
      </c>
      <c r="T19" s="16">
        <v>5.1879644393920898</v>
      </c>
      <c r="U19" s="16">
        <v>5.3504190444946289</v>
      </c>
      <c r="V19" s="16">
        <v>5.5716781616210938</v>
      </c>
      <c r="W19" s="16">
        <v>5.8684954643249512</v>
      </c>
      <c r="X19" s="16">
        <v>6.2497134208679199</v>
      </c>
      <c r="Y19" s="16">
        <v>6.7067399024963379</v>
      </c>
      <c r="Z19" s="16">
        <v>7.2388792037963867</v>
      </c>
      <c r="AA19" s="16">
        <v>7.8193502426147461</v>
      </c>
      <c r="AB19" s="16">
        <v>8.4405193328857422</v>
      </c>
    </row>
    <row r="20" spans="1:28" x14ac:dyDescent="0.3">
      <c r="A20" s="28" t="s">
        <v>234</v>
      </c>
      <c r="B20" s="28" t="s">
        <v>241</v>
      </c>
      <c r="C20" s="28" t="s">
        <v>46</v>
      </c>
      <c r="D20" s="28" t="s">
        <v>270</v>
      </c>
      <c r="E20" s="28" t="s">
        <v>13</v>
      </c>
      <c r="F20" s="16">
        <v>0.72867113351821899</v>
      </c>
      <c r="G20" s="16">
        <v>0.60178571939468384</v>
      </c>
      <c r="H20" s="16">
        <v>0.46077969670295721</v>
      </c>
      <c r="I20" s="16">
        <v>0.3382144570350647</v>
      </c>
      <c r="J20" s="16">
        <v>0.3382144570350647</v>
      </c>
      <c r="K20" s="16">
        <v>0.3382144570350647</v>
      </c>
      <c r="L20" s="16">
        <v>0.28717228770256042</v>
      </c>
      <c r="M20" s="16">
        <v>0.25117072463035578</v>
      </c>
      <c r="N20" s="16">
        <v>0.18116775155067441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</row>
    <row r="21" spans="1:28" x14ac:dyDescent="0.3">
      <c r="A21" s="28" t="s">
        <v>234</v>
      </c>
      <c r="B21" s="28" t="s">
        <v>241</v>
      </c>
      <c r="C21" s="28" t="s">
        <v>46</v>
      </c>
      <c r="D21" s="28" t="s">
        <v>271</v>
      </c>
      <c r="E21" s="28" t="s">
        <v>13</v>
      </c>
      <c r="F21" s="16">
        <v>1.611362531548366E-4</v>
      </c>
      <c r="G21" s="16">
        <v>1.611362531548366E-4</v>
      </c>
      <c r="H21" s="16">
        <v>1.611362531548366E-4</v>
      </c>
      <c r="I21" s="16">
        <v>1.611362531548366E-4</v>
      </c>
      <c r="J21" s="16">
        <v>1.611362531548366E-4</v>
      </c>
      <c r="K21" s="16">
        <v>1.3113136562418199E-4</v>
      </c>
      <c r="L21" s="16">
        <v>1.265459118573737E-4</v>
      </c>
      <c r="M21" s="16">
        <v>1.290872957776269E-4</v>
      </c>
      <c r="N21" s="16">
        <v>9.8599774700761002E-5</v>
      </c>
      <c r="O21" s="16">
        <v>7.6898621567459701E-5</v>
      </c>
      <c r="P21" s="16">
        <v>7.2454163183148344E-5</v>
      </c>
      <c r="Q21" s="16">
        <v>8.210059343986576E-5</v>
      </c>
      <c r="R21" s="16">
        <v>1.2000916797164479E-4</v>
      </c>
      <c r="S21" s="16">
        <v>9.1002748928640777E-5</v>
      </c>
      <c r="T21" s="16">
        <v>1.001366311351404E-4</v>
      </c>
      <c r="U21" s="16">
        <v>1.607676707106652E-4</v>
      </c>
      <c r="V21" s="16">
        <v>3.8563985331597762E-4</v>
      </c>
      <c r="W21" s="16">
        <v>8.7929314417487946E-4</v>
      </c>
      <c r="X21" s="16">
        <v>1.2147995406662051E-3</v>
      </c>
      <c r="Y21" s="16">
        <v>5.9597612919833872E-3</v>
      </c>
      <c r="Z21" s="16">
        <v>2.8733417592468911E-2</v>
      </c>
      <c r="AA21" s="16">
        <v>9.7356608963339836E-2</v>
      </c>
      <c r="AB21" s="16">
        <v>0.25572085045613879</v>
      </c>
    </row>
    <row r="22" spans="1:28" x14ac:dyDescent="0.3">
      <c r="A22" s="28" t="s">
        <v>234</v>
      </c>
      <c r="B22" s="28" t="s">
        <v>241</v>
      </c>
      <c r="C22" s="28" t="s">
        <v>46</v>
      </c>
      <c r="D22" s="28" t="s">
        <v>274</v>
      </c>
      <c r="E22" s="28" t="s">
        <v>13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</row>
    <row r="23" spans="1:28" x14ac:dyDescent="0.3">
      <c r="A23" s="28" t="s">
        <v>234</v>
      </c>
      <c r="B23" s="28" t="s">
        <v>241</v>
      </c>
      <c r="C23" s="28" t="s">
        <v>26</v>
      </c>
      <c r="D23" s="28" t="s">
        <v>273</v>
      </c>
      <c r="E23" s="28" t="s">
        <v>13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</row>
    <row r="24" spans="1:28" x14ac:dyDescent="0.3">
      <c r="A24" s="28" t="s">
        <v>234</v>
      </c>
      <c r="B24" s="28" t="s">
        <v>241</v>
      </c>
      <c r="C24" s="28" t="s">
        <v>26</v>
      </c>
      <c r="D24" s="28" t="s">
        <v>272</v>
      </c>
      <c r="E24" s="28" t="s">
        <v>13</v>
      </c>
      <c r="F24" s="16">
        <v>1.981545053422451E-2</v>
      </c>
      <c r="G24" s="16">
        <v>1.8498118966817859E-2</v>
      </c>
      <c r="H24" s="16">
        <v>1.8148934468626979E-2</v>
      </c>
      <c r="I24" s="16">
        <v>1.8148934468626979E-2</v>
      </c>
      <c r="J24" s="16">
        <v>1.8148934468626979E-2</v>
      </c>
      <c r="K24" s="16">
        <v>1.4698417857289311E-2</v>
      </c>
      <c r="L24" s="16">
        <v>1.0863905772566801E-2</v>
      </c>
      <c r="M24" s="16">
        <v>7.5308722443878651E-3</v>
      </c>
      <c r="N24" s="16">
        <v>7.5308722443878651E-3</v>
      </c>
      <c r="O24" s="16">
        <v>7.5308722443878651E-3</v>
      </c>
      <c r="P24" s="16">
        <v>6.1428332701325417E-3</v>
      </c>
      <c r="Q24" s="16">
        <v>5.1638092845678329E-3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</row>
    <row r="25" spans="1:28" x14ac:dyDescent="0.3">
      <c r="A25" s="28" t="s">
        <v>234</v>
      </c>
      <c r="B25" s="28" t="s">
        <v>241</v>
      </c>
      <c r="C25" s="28" t="s">
        <v>26</v>
      </c>
      <c r="D25" s="28" t="s">
        <v>269</v>
      </c>
      <c r="E25" s="28" t="s">
        <v>13</v>
      </c>
      <c r="F25" s="16">
        <v>1.5463631153106689</v>
      </c>
      <c r="G25" s="16">
        <v>1.9963352680206301</v>
      </c>
      <c r="H25" s="16">
        <v>1.9963352680206301</v>
      </c>
      <c r="I25" s="16">
        <v>2.2593588829040532</v>
      </c>
      <c r="J25" s="16">
        <v>2.732331514358521</v>
      </c>
      <c r="K25" s="16">
        <v>2.900410652160645</v>
      </c>
      <c r="L25" s="16">
        <v>3.4811515808105469</v>
      </c>
      <c r="M25" s="16">
        <v>3.9831464290618901</v>
      </c>
      <c r="N25" s="16">
        <v>4.2271547317504883</v>
      </c>
      <c r="O25" s="16">
        <v>5.2020039558410636</v>
      </c>
      <c r="P25" s="16">
        <v>5.4731655120849609</v>
      </c>
      <c r="Q25" s="16">
        <v>6.123652458190918</v>
      </c>
      <c r="R25" s="16">
        <v>6.6784276962280273</v>
      </c>
      <c r="S25" s="16">
        <v>7.0117859840393066</v>
      </c>
      <c r="T25" s="16">
        <v>7.0324974060058594</v>
      </c>
      <c r="U25" s="16">
        <v>6.4097580909729004</v>
      </c>
      <c r="V25" s="16">
        <v>6.7332706451416016</v>
      </c>
      <c r="W25" s="16">
        <v>5.4096074104309082</v>
      </c>
      <c r="X25" s="16">
        <v>5.5861043930053711</v>
      </c>
      <c r="Y25" s="16">
        <v>4.2053985595703116</v>
      </c>
      <c r="Z25" s="16">
        <v>2.3581357002258301</v>
      </c>
      <c r="AA25" s="16">
        <v>0.21361525356769559</v>
      </c>
      <c r="AB25" s="16">
        <v>0.84915268421173096</v>
      </c>
    </row>
    <row r="26" spans="1:28" x14ac:dyDescent="0.3">
      <c r="A26" s="28" t="s">
        <v>234</v>
      </c>
      <c r="B26" s="28" t="s">
        <v>241</v>
      </c>
      <c r="C26" s="28" t="s">
        <v>26</v>
      </c>
      <c r="D26" s="28" t="s">
        <v>275</v>
      </c>
      <c r="E26" s="28" t="s">
        <v>13</v>
      </c>
      <c r="F26" s="16">
        <v>2.0540144443511958</v>
      </c>
      <c r="G26" s="16">
        <v>2.074508428573608</v>
      </c>
      <c r="H26" s="16">
        <v>2.0392224788665771</v>
      </c>
      <c r="I26" s="16">
        <v>2.0048284530639648</v>
      </c>
      <c r="J26" s="16">
        <v>1.9723807573318479</v>
      </c>
      <c r="K26" s="16">
        <v>1.9533641338348391</v>
      </c>
      <c r="L26" s="16">
        <v>1.939785838127136</v>
      </c>
      <c r="M26" s="16">
        <v>1.932857990264893</v>
      </c>
      <c r="N26" s="16">
        <v>1.9317940473556521</v>
      </c>
      <c r="O26" s="16">
        <v>1.936088442802429</v>
      </c>
      <c r="P26" s="16">
        <v>1.9455415010452271</v>
      </c>
      <c r="Q26" s="16">
        <v>1.948291420936584</v>
      </c>
      <c r="R26" s="16">
        <v>1.9407520294189451</v>
      </c>
      <c r="S26" s="16">
        <v>1.9229170083999629</v>
      </c>
      <c r="T26" s="16">
        <v>1.8962022066116331</v>
      </c>
      <c r="U26" s="16">
        <v>1.861632704734802</v>
      </c>
      <c r="V26" s="16">
        <v>1.820406913757324</v>
      </c>
      <c r="W26" s="16">
        <v>1.7750663757324221</v>
      </c>
      <c r="X26" s="16">
        <v>1.7303392887115481</v>
      </c>
      <c r="Y26" s="16">
        <v>1.6777805089950559</v>
      </c>
      <c r="Z26" s="16">
        <v>1.6238251924514771</v>
      </c>
      <c r="AA26" s="16">
        <v>1.563010692596436</v>
      </c>
      <c r="AB26" s="16">
        <v>1.5042376518249509</v>
      </c>
    </row>
    <row r="27" spans="1:28" x14ac:dyDescent="0.3">
      <c r="A27" s="28" t="s">
        <v>234</v>
      </c>
      <c r="B27" s="28" t="s">
        <v>241</v>
      </c>
      <c r="C27" s="28" t="s">
        <v>26</v>
      </c>
      <c r="D27" s="28" t="s">
        <v>270</v>
      </c>
      <c r="E27" s="28" t="s">
        <v>13</v>
      </c>
      <c r="F27" s="16">
        <v>1.105830311775208</v>
      </c>
      <c r="G27" s="16">
        <v>0.91326916217803955</v>
      </c>
      <c r="H27" s="16">
        <v>0.69927859306335449</v>
      </c>
      <c r="I27" s="16">
        <v>0.51327377557754517</v>
      </c>
      <c r="J27" s="16">
        <v>0.51327377557754517</v>
      </c>
      <c r="K27" s="16">
        <v>0.51327377557754517</v>
      </c>
      <c r="L27" s="16">
        <v>0.43581223487853998</v>
      </c>
      <c r="M27" s="16">
        <v>0.38117635250091553</v>
      </c>
      <c r="N27" s="16">
        <v>0.27493992447853088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</row>
    <row r="28" spans="1:28" x14ac:dyDescent="0.3">
      <c r="A28" s="28" t="s">
        <v>234</v>
      </c>
      <c r="B28" s="28" t="s">
        <v>241</v>
      </c>
      <c r="C28" s="28" t="s">
        <v>26</v>
      </c>
      <c r="D28" s="28" t="s">
        <v>271</v>
      </c>
      <c r="E28" s="28" t="s">
        <v>13</v>
      </c>
      <c r="F28" s="16">
        <v>9.6003932412713766E-5</v>
      </c>
      <c r="G28" s="16">
        <v>9.6003932412713766E-5</v>
      </c>
      <c r="H28" s="16">
        <v>9.6003932412713766E-5</v>
      </c>
      <c r="I28" s="16">
        <v>9.6003932412713766E-5</v>
      </c>
      <c r="J28" s="16">
        <v>9.6003932412713766E-5</v>
      </c>
      <c r="K28" s="16">
        <v>7.8127215422303984E-5</v>
      </c>
      <c r="L28" s="16">
        <v>7.5395231868688182E-5</v>
      </c>
      <c r="M28" s="16">
        <v>7.6909371892040307E-5</v>
      </c>
      <c r="N28" s="16">
        <v>5.8745104971410573E-5</v>
      </c>
      <c r="O28" s="16">
        <v>1.2035659214189981E-2</v>
      </c>
      <c r="P28" s="16">
        <v>3.7588010720426189E-2</v>
      </c>
      <c r="Q28" s="16">
        <v>0.1051146436391537</v>
      </c>
      <c r="R28" s="16">
        <v>0.31354406937476809</v>
      </c>
      <c r="S28" s="16">
        <v>0.42467991976532721</v>
      </c>
      <c r="T28" s="16">
        <v>0.75165905885087947</v>
      </c>
      <c r="U28" s="16">
        <v>1.072315796802273</v>
      </c>
      <c r="V28" s="16">
        <v>1.7700716999390831</v>
      </c>
      <c r="W28" s="16">
        <v>3.1918674373167009</v>
      </c>
      <c r="X28" s="16">
        <v>3.6319179595588849</v>
      </c>
      <c r="Y28" s="16">
        <v>4.8189513666988164</v>
      </c>
      <c r="Z28" s="16">
        <v>5.6867771675406829</v>
      </c>
      <c r="AA28" s="16">
        <v>7.3965095468201119</v>
      </c>
      <c r="AB28" s="16">
        <v>10.46118512585166</v>
      </c>
    </row>
    <row r="29" spans="1:28" x14ac:dyDescent="0.3">
      <c r="A29" s="28" t="s">
        <v>234</v>
      </c>
      <c r="B29" s="28" t="s">
        <v>241</v>
      </c>
      <c r="C29" s="28" t="s">
        <v>26</v>
      </c>
      <c r="D29" s="28" t="s">
        <v>274</v>
      </c>
      <c r="E29" s="28" t="s">
        <v>13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</row>
    <row r="30" spans="1:28" x14ac:dyDescent="0.3">
      <c r="A30" s="28" t="s">
        <v>234</v>
      </c>
      <c r="B30" s="28" t="s">
        <v>241</v>
      </c>
      <c r="C30" s="28" t="s">
        <v>51</v>
      </c>
      <c r="D30" s="28" t="s">
        <v>273</v>
      </c>
      <c r="E30" s="28" t="s">
        <v>13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</row>
    <row r="31" spans="1:28" x14ac:dyDescent="0.3">
      <c r="A31" s="28" t="s">
        <v>234</v>
      </c>
      <c r="B31" s="28" t="s">
        <v>241</v>
      </c>
      <c r="C31" s="28" t="s">
        <v>51</v>
      </c>
      <c r="D31" s="28" t="s">
        <v>272</v>
      </c>
      <c r="E31" s="28" t="s">
        <v>13</v>
      </c>
      <c r="F31" s="16">
        <v>3.3191600232385099E-4</v>
      </c>
      <c r="G31" s="16">
        <v>3.0985020566731691E-4</v>
      </c>
      <c r="H31" s="16">
        <v>3.040012379642576E-4</v>
      </c>
      <c r="I31" s="16">
        <v>3.040012379642576E-4</v>
      </c>
      <c r="J31" s="16">
        <v>3.040012379642576E-4</v>
      </c>
      <c r="K31" s="16">
        <v>2.4620382464490831E-4</v>
      </c>
      <c r="L31" s="16">
        <v>1.819743629312143E-4</v>
      </c>
      <c r="M31" s="16">
        <v>1.2614484876394269E-4</v>
      </c>
      <c r="N31" s="16">
        <v>1.2614484876394269E-4</v>
      </c>
      <c r="O31" s="16">
        <v>1.2614484876394269E-4</v>
      </c>
      <c r="P31" s="16">
        <v>1.0289468627888711E-4</v>
      </c>
      <c r="Q31" s="16">
        <v>8.6495674622710794E-5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</row>
    <row r="32" spans="1:28" x14ac:dyDescent="0.3">
      <c r="A32" s="28" t="s">
        <v>234</v>
      </c>
      <c r="B32" s="28" t="s">
        <v>241</v>
      </c>
      <c r="C32" s="28" t="s">
        <v>51</v>
      </c>
      <c r="D32" s="28" t="s">
        <v>269</v>
      </c>
      <c r="E32" s="28" t="s">
        <v>13</v>
      </c>
      <c r="F32" s="16">
        <v>0</v>
      </c>
      <c r="G32" s="16">
        <v>0</v>
      </c>
      <c r="H32" s="16">
        <v>2.0070934295654301</v>
      </c>
      <c r="I32" s="16">
        <v>2.6237471103668208</v>
      </c>
      <c r="J32" s="16">
        <v>2.9172184467315669</v>
      </c>
      <c r="K32" s="16">
        <v>3.0087051391601558</v>
      </c>
      <c r="L32" s="16">
        <v>4.0669493675231934</v>
      </c>
      <c r="M32" s="16">
        <v>4.0669493675231934</v>
      </c>
      <c r="N32" s="16">
        <v>4.065432071685791</v>
      </c>
      <c r="O32" s="16">
        <v>4.5370969772338867</v>
      </c>
      <c r="P32" s="16">
        <v>5.5187168121337891</v>
      </c>
      <c r="Q32" s="16">
        <v>5.4326863288879386</v>
      </c>
      <c r="R32" s="16">
        <v>5.4326863288879386</v>
      </c>
      <c r="S32" s="16">
        <v>5.4618930816650391</v>
      </c>
      <c r="T32" s="16">
        <v>5.4989633560180664</v>
      </c>
      <c r="U32" s="16">
        <v>6.6663079261779794</v>
      </c>
      <c r="V32" s="16">
        <v>6.6443543434143066</v>
      </c>
      <c r="W32" s="16">
        <v>6.7373876571655273</v>
      </c>
      <c r="X32" s="16">
        <v>6.4156756401062012</v>
      </c>
      <c r="Y32" s="16">
        <v>5.4925642013549796</v>
      </c>
      <c r="Z32" s="16">
        <v>3.4452774524688721</v>
      </c>
      <c r="AA32" s="16">
        <v>1.5099084377288821</v>
      </c>
      <c r="AB32" s="16">
        <v>0</v>
      </c>
    </row>
    <row r="33" spans="1:28" x14ac:dyDescent="0.3">
      <c r="A33" s="28" t="s">
        <v>234</v>
      </c>
      <c r="B33" s="28" t="s">
        <v>241</v>
      </c>
      <c r="C33" s="28" t="s">
        <v>51</v>
      </c>
      <c r="D33" s="28" t="s">
        <v>275</v>
      </c>
      <c r="E33" s="28" t="s">
        <v>13</v>
      </c>
      <c r="F33" s="16">
        <v>3.821311235427856</v>
      </c>
      <c r="G33" s="16">
        <v>3.8109390735626221</v>
      </c>
      <c r="H33" s="16">
        <v>3.729245662689209</v>
      </c>
      <c r="I33" s="16">
        <v>3.6436290740966801</v>
      </c>
      <c r="J33" s="16">
        <v>3.5570530891418461</v>
      </c>
      <c r="K33" s="16">
        <v>3.4787833690643311</v>
      </c>
      <c r="L33" s="16">
        <v>3.4027888774871831</v>
      </c>
      <c r="M33" s="16">
        <v>3.3283283710479741</v>
      </c>
      <c r="N33" s="16">
        <v>3.2558331489562988</v>
      </c>
      <c r="O33" s="16">
        <v>3.1842648983001709</v>
      </c>
      <c r="P33" s="16">
        <v>3.114192008972168</v>
      </c>
      <c r="Q33" s="16">
        <v>3.044540643692017</v>
      </c>
      <c r="R33" s="16">
        <v>2.973254919052124</v>
      </c>
      <c r="S33" s="16">
        <v>2.899499654769897</v>
      </c>
      <c r="T33" s="16">
        <v>2.8223280906677251</v>
      </c>
      <c r="U33" s="16">
        <v>2.740617036819458</v>
      </c>
      <c r="V33" s="16">
        <v>2.6534750461578369</v>
      </c>
      <c r="W33" s="16">
        <v>2.5625679492950439</v>
      </c>
      <c r="X33" s="16">
        <v>2.468653678894043</v>
      </c>
      <c r="Y33" s="16">
        <v>2.370064258575439</v>
      </c>
      <c r="Z33" s="16">
        <v>2.268287181854248</v>
      </c>
      <c r="AA33" s="16">
        <v>2.1554229259490971</v>
      </c>
      <c r="AB33" s="16">
        <v>2.028078556060791</v>
      </c>
    </row>
    <row r="34" spans="1:28" x14ac:dyDescent="0.3">
      <c r="A34" s="28" t="s">
        <v>234</v>
      </c>
      <c r="B34" s="28" t="s">
        <v>241</v>
      </c>
      <c r="C34" s="28" t="s">
        <v>51</v>
      </c>
      <c r="D34" s="28" t="s">
        <v>270</v>
      </c>
      <c r="E34" s="28" t="s">
        <v>13</v>
      </c>
      <c r="F34" s="16">
        <v>3.202164888381958</v>
      </c>
      <c r="G34" s="16">
        <v>2.6445634365081792</v>
      </c>
      <c r="H34" s="16">
        <v>2.0249087810516362</v>
      </c>
      <c r="I34" s="16">
        <v>1.4862924814224241</v>
      </c>
      <c r="J34" s="16">
        <v>1.4862924814224241</v>
      </c>
      <c r="K34" s="16">
        <v>1.4862924814224241</v>
      </c>
      <c r="L34" s="16">
        <v>1.261986255645752</v>
      </c>
      <c r="M34" s="16">
        <v>1.1037765741348271</v>
      </c>
      <c r="N34" s="16">
        <v>0.79614651203155518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</row>
    <row r="35" spans="1:28" x14ac:dyDescent="0.3">
      <c r="A35" s="28" t="s">
        <v>234</v>
      </c>
      <c r="B35" s="28" t="s">
        <v>241</v>
      </c>
      <c r="C35" s="28" t="s">
        <v>51</v>
      </c>
      <c r="D35" s="28" t="s">
        <v>271</v>
      </c>
      <c r="E35" s="28" t="s">
        <v>13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7.1079840664776159E-4</v>
      </c>
      <c r="O35" s="16">
        <v>0.22797312196555941</v>
      </c>
      <c r="P35" s="16">
        <v>0.44024012286793762</v>
      </c>
      <c r="Q35" s="16">
        <v>0.54250498036646133</v>
      </c>
      <c r="R35" s="16">
        <v>0.79299757269037108</v>
      </c>
      <c r="S35" s="16">
        <v>0.70793359462390681</v>
      </c>
      <c r="T35" s="16">
        <v>0.78348669720877062</v>
      </c>
      <c r="U35" s="16">
        <v>0.97713290988863344</v>
      </c>
      <c r="V35" s="16">
        <v>1.0650170147814411</v>
      </c>
      <c r="W35" s="16">
        <v>2.0429755161765502</v>
      </c>
      <c r="X35" s="16">
        <v>1.950176464482865</v>
      </c>
      <c r="Y35" s="16">
        <v>2.7399057142402459</v>
      </c>
      <c r="Z35" s="16">
        <v>3.9232591427095209</v>
      </c>
      <c r="AA35" s="16">
        <v>5.4486444314351949</v>
      </c>
      <c r="AB35" s="16">
        <v>9.6361017130951527</v>
      </c>
    </row>
    <row r="36" spans="1:28" x14ac:dyDescent="0.3">
      <c r="A36" s="28" t="s">
        <v>234</v>
      </c>
      <c r="B36" s="28" t="s">
        <v>241</v>
      </c>
      <c r="C36" s="28" t="s">
        <v>51</v>
      </c>
      <c r="D36" s="28" t="s">
        <v>274</v>
      </c>
      <c r="E36" s="28" t="s">
        <v>13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</row>
    <row r="37" spans="1:28" x14ac:dyDescent="0.3">
      <c r="A37" s="28" t="s">
        <v>234</v>
      </c>
      <c r="B37" s="28" t="s">
        <v>241</v>
      </c>
      <c r="C37" s="28" t="s">
        <v>22</v>
      </c>
      <c r="D37" s="28" t="s">
        <v>273</v>
      </c>
      <c r="E37" s="28" t="s">
        <v>13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</row>
    <row r="38" spans="1:28" x14ac:dyDescent="0.3">
      <c r="A38" s="28" t="s">
        <v>234</v>
      </c>
      <c r="B38" s="28" t="s">
        <v>241</v>
      </c>
      <c r="C38" s="28" t="s">
        <v>22</v>
      </c>
      <c r="D38" s="28" t="s">
        <v>272</v>
      </c>
      <c r="E38" s="28" t="s">
        <v>13</v>
      </c>
      <c r="F38" s="16">
        <v>7.2535953521728516</v>
      </c>
      <c r="G38" s="16">
        <v>6.7713761329650879</v>
      </c>
      <c r="H38" s="16">
        <v>6.6435542106628418</v>
      </c>
      <c r="I38" s="16">
        <v>6.6435542106628418</v>
      </c>
      <c r="J38" s="16">
        <v>6.6435542106628418</v>
      </c>
      <c r="K38" s="16">
        <v>5.3804664611816406</v>
      </c>
      <c r="L38" s="16">
        <v>3.9768145084381099</v>
      </c>
      <c r="M38" s="16">
        <v>2.7567324638366699</v>
      </c>
      <c r="N38" s="16">
        <v>2.7567324638366699</v>
      </c>
      <c r="O38" s="16">
        <v>2.7567324638366699</v>
      </c>
      <c r="P38" s="16">
        <v>2.2486305236816411</v>
      </c>
      <c r="Q38" s="16">
        <v>1.890251159667969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</row>
    <row r="39" spans="1:28" x14ac:dyDescent="0.3">
      <c r="A39" s="28" t="s">
        <v>234</v>
      </c>
      <c r="B39" s="28" t="s">
        <v>241</v>
      </c>
      <c r="C39" s="28" t="s">
        <v>22</v>
      </c>
      <c r="D39" s="28" t="s">
        <v>269</v>
      </c>
      <c r="E39" s="28" t="s">
        <v>13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1.3259578943252559</v>
      </c>
      <c r="M39" s="16">
        <v>6.9566383361816406</v>
      </c>
      <c r="N39" s="16">
        <v>7.9634990692138672</v>
      </c>
      <c r="O39" s="16">
        <v>13.053529739379879</v>
      </c>
      <c r="P39" s="16">
        <v>15.58393669128418</v>
      </c>
      <c r="Q39" s="16">
        <v>15.621583938598629</v>
      </c>
      <c r="R39" s="16">
        <v>21.816164016723629</v>
      </c>
      <c r="S39" s="16">
        <v>21.118165969848629</v>
      </c>
      <c r="T39" s="16">
        <v>21.66704177856445</v>
      </c>
      <c r="U39" s="16">
        <v>23.428829193115231</v>
      </c>
      <c r="V39" s="16">
        <v>21.80886077880859</v>
      </c>
      <c r="W39" s="16">
        <v>17.14656829833984</v>
      </c>
      <c r="X39" s="16">
        <v>13.83055210113525</v>
      </c>
      <c r="Y39" s="16">
        <v>13.837552070617679</v>
      </c>
      <c r="Z39" s="16">
        <v>5.8722896575927734</v>
      </c>
      <c r="AA39" s="16">
        <v>5.2244172096252441</v>
      </c>
      <c r="AB39" s="16">
        <v>0</v>
      </c>
    </row>
    <row r="40" spans="1:28" x14ac:dyDescent="0.3">
      <c r="A40" s="28" t="s">
        <v>234</v>
      </c>
      <c r="B40" s="28" t="s">
        <v>241</v>
      </c>
      <c r="C40" s="28" t="s">
        <v>22</v>
      </c>
      <c r="D40" s="28" t="s">
        <v>275</v>
      </c>
      <c r="E40" s="28" t="s">
        <v>13</v>
      </c>
      <c r="F40" s="16">
        <v>10.54802131652832</v>
      </c>
      <c r="G40" s="16">
        <v>10.55121898651123</v>
      </c>
      <c r="H40" s="16">
        <v>10.35748291015625</v>
      </c>
      <c r="I40" s="16">
        <v>10.1698055267334</v>
      </c>
      <c r="J40" s="16">
        <v>9.9898405075073242</v>
      </c>
      <c r="K40" s="16">
        <v>9.8156347274780273</v>
      </c>
      <c r="L40" s="16">
        <v>9.646087646484375</v>
      </c>
      <c r="M40" s="16">
        <v>9.4782485961914063</v>
      </c>
      <c r="N40" s="16">
        <v>9.3062896728515625</v>
      </c>
      <c r="O40" s="16">
        <v>9.1272544860839844</v>
      </c>
      <c r="P40" s="16">
        <v>8.9387645721435547</v>
      </c>
      <c r="Q40" s="16">
        <v>8.7412710189819336</v>
      </c>
      <c r="R40" s="16">
        <v>8.5316085815429688</v>
      </c>
      <c r="S40" s="16">
        <v>8.3099184036254883</v>
      </c>
      <c r="T40" s="16">
        <v>8.0765914916992188</v>
      </c>
      <c r="U40" s="16">
        <v>7.8323135375976563</v>
      </c>
      <c r="V40" s="16">
        <v>7.5789713859558114</v>
      </c>
      <c r="W40" s="16">
        <v>7.3191471099853516</v>
      </c>
      <c r="X40" s="16">
        <v>7.0527315139770508</v>
      </c>
      <c r="Y40" s="16">
        <v>6.7794857025146484</v>
      </c>
      <c r="Z40" s="16">
        <v>6.5076994895935059</v>
      </c>
      <c r="AA40" s="16">
        <v>6.2241930961608887</v>
      </c>
      <c r="AB40" s="16">
        <v>5.951542854309082</v>
      </c>
    </row>
    <row r="41" spans="1:28" x14ac:dyDescent="0.3">
      <c r="A41" s="28" t="s">
        <v>234</v>
      </c>
      <c r="B41" s="28" t="s">
        <v>241</v>
      </c>
      <c r="C41" s="28" t="s">
        <v>22</v>
      </c>
      <c r="D41" s="28" t="s">
        <v>270</v>
      </c>
      <c r="E41" s="28" t="s">
        <v>13</v>
      </c>
      <c r="F41" s="16">
        <v>13.155344009399411</v>
      </c>
      <c r="G41" s="16">
        <v>10.86456966400146</v>
      </c>
      <c r="H41" s="16">
        <v>8.3188629150390625</v>
      </c>
      <c r="I41" s="16">
        <v>6.1060843467712402</v>
      </c>
      <c r="J41" s="16">
        <v>6.1060843467712402</v>
      </c>
      <c r="K41" s="16">
        <v>6.1060843467712402</v>
      </c>
      <c r="L41" s="16">
        <v>5.184575080871582</v>
      </c>
      <c r="M41" s="16">
        <v>4.5346074104309082</v>
      </c>
      <c r="N41" s="16">
        <v>3.270781517028809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</row>
    <row r="42" spans="1:28" x14ac:dyDescent="0.3">
      <c r="A42" s="28" t="s">
        <v>234</v>
      </c>
      <c r="B42" s="28" t="s">
        <v>241</v>
      </c>
      <c r="C42" s="28" t="s">
        <v>22</v>
      </c>
      <c r="D42" s="28" t="s">
        <v>271</v>
      </c>
      <c r="E42" s="28" t="s">
        <v>13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2.269239799641957E-3</v>
      </c>
      <c r="M42" s="16">
        <v>7.8233315341147483E-3</v>
      </c>
      <c r="N42" s="16">
        <v>5.9756362702174364E-3</v>
      </c>
      <c r="O42" s="16">
        <v>4.6604385614756414E-3</v>
      </c>
      <c r="P42" s="16">
        <v>2.8802183603655138E-2</v>
      </c>
      <c r="Q42" s="16">
        <v>0.12044797689509459</v>
      </c>
      <c r="R42" s="16">
        <v>0.58729293517702819</v>
      </c>
      <c r="S42" s="16">
        <v>0.83856567952670158</v>
      </c>
      <c r="T42" s="16">
        <v>1.688540853009229</v>
      </c>
      <c r="U42" s="16">
        <v>2.9360038274848299</v>
      </c>
      <c r="V42" s="16">
        <v>4.2085586069507972</v>
      </c>
      <c r="W42" s="16">
        <v>8.9043874568860595</v>
      </c>
      <c r="X42" s="16">
        <v>9.7966683957756846</v>
      </c>
      <c r="Y42" s="16">
        <v>14.142236815089211</v>
      </c>
      <c r="Z42" s="16">
        <v>18.50457826370242</v>
      </c>
      <c r="AA42" s="16">
        <v>19.761955416963051</v>
      </c>
      <c r="AB42" s="16">
        <v>31.902677548539451</v>
      </c>
    </row>
    <row r="43" spans="1:28" x14ac:dyDescent="0.3">
      <c r="A43" s="28" t="s">
        <v>234</v>
      </c>
      <c r="B43" s="28" t="s">
        <v>241</v>
      </c>
      <c r="C43" s="28" t="s">
        <v>22</v>
      </c>
      <c r="D43" s="28" t="s">
        <v>274</v>
      </c>
      <c r="E43" s="28" t="s">
        <v>13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</row>
    <row r="44" spans="1:28" x14ac:dyDescent="0.3">
      <c r="A44" s="28" t="s">
        <v>234</v>
      </c>
      <c r="B44" s="28" t="s">
        <v>241</v>
      </c>
      <c r="C44" s="28" t="s">
        <v>54</v>
      </c>
      <c r="D44" s="28" t="s">
        <v>273</v>
      </c>
      <c r="E44" s="28" t="s">
        <v>13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</row>
    <row r="45" spans="1:28" x14ac:dyDescent="0.3">
      <c r="A45" s="28" t="s">
        <v>234</v>
      </c>
      <c r="B45" s="28" t="s">
        <v>241</v>
      </c>
      <c r="C45" s="28" t="s">
        <v>54</v>
      </c>
      <c r="D45" s="28" t="s">
        <v>272</v>
      </c>
      <c r="E45" s="28" t="s">
        <v>13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</row>
    <row r="46" spans="1:28" x14ac:dyDescent="0.3">
      <c r="A46" s="28" t="s">
        <v>234</v>
      </c>
      <c r="B46" s="28" t="s">
        <v>241</v>
      </c>
      <c r="C46" s="28" t="s">
        <v>54</v>
      </c>
      <c r="D46" s="28" t="s">
        <v>269</v>
      </c>
      <c r="E46" s="28" t="s">
        <v>13</v>
      </c>
      <c r="F46" s="16">
        <v>1.34961986541748</v>
      </c>
      <c r="G46" s="16">
        <v>1.34961986541748</v>
      </c>
      <c r="H46" s="16">
        <v>2.118571519851685</v>
      </c>
      <c r="I46" s="16">
        <v>2.546667337417603</v>
      </c>
      <c r="J46" s="16">
        <v>3.1776776313781738</v>
      </c>
      <c r="K46" s="16">
        <v>3.1776776313781738</v>
      </c>
      <c r="L46" s="16">
        <v>3.5700972080230708</v>
      </c>
      <c r="M46" s="16">
        <v>3.5700972080230708</v>
      </c>
      <c r="N46" s="16">
        <v>3.9814078807830811</v>
      </c>
      <c r="O46" s="16">
        <v>4.8674983978271484</v>
      </c>
      <c r="P46" s="16">
        <v>5.1116971969604492</v>
      </c>
      <c r="Q46" s="16">
        <v>5.399940013885498</v>
      </c>
      <c r="R46" s="16">
        <v>5.9398627281188956</v>
      </c>
      <c r="S46" s="16">
        <v>7.1431150436401367</v>
      </c>
      <c r="T46" s="16">
        <v>6.9169478416442871</v>
      </c>
      <c r="U46" s="16">
        <v>6.5749931335449219</v>
      </c>
      <c r="V46" s="16">
        <v>6.8263850212097168</v>
      </c>
      <c r="W46" s="16">
        <v>5.9801945686340332</v>
      </c>
      <c r="X46" s="16">
        <v>5.1445550918579102</v>
      </c>
      <c r="Y46" s="16">
        <v>3.962682962417603</v>
      </c>
      <c r="Z46" s="16">
        <v>2.1786999702453609</v>
      </c>
      <c r="AA46" s="16">
        <v>2.2130200862884521</v>
      </c>
      <c r="AB46" s="16">
        <v>0</v>
      </c>
    </row>
    <row r="47" spans="1:28" x14ac:dyDescent="0.3">
      <c r="A47" s="28" t="s">
        <v>234</v>
      </c>
      <c r="B47" s="28" t="s">
        <v>241</v>
      </c>
      <c r="C47" s="28" t="s">
        <v>54</v>
      </c>
      <c r="D47" s="28" t="s">
        <v>275</v>
      </c>
      <c r="E47" s="28" t="s">
        <v>13</v>
      </c>
      <c r="F47" s="16">
        <v>3.4287657737731929</v>
      </c>
      <c r="G47" s="16">
        <v>3.428141593933105</v>
      </c>
      <c r="H47" s="16">
        <v>3.3826878070831299</v>
      </c>
      <c r="I47" s="16">
        <v>3.3389182090759282</v>
      </c>
      <c r="J47" s="16">
        <v>3.2985072135925289</v>
      </c>
      <c r="K47" s="16">
        <v>3.2638168334960942</v>
      </c>
      <c r="L47" s="16">
        <v>3.232144832611084</v>
      </c>
      <c r="M47" s="16">
        <v>3.2031033039093022</v>
      </c>
      <c r="N47" s="16">
        <v>3.1779780387878418</v>
      </c>
      <c r="O47" s="16">
        <v>3.158976793289185</v>
      </c>
      <c r="P47" s="16">
        <v>3.1452333927154541</v>
      </c>
      <c r="Q47" s="16">
        <v>3.1311571598052979</v>
      </c>
      <c r="R47" s="16">
        <v>3.1146361827850342</v>
      </c>
      <c r="S47" s="16">
        <v>3.094767808914185</v>
      </c>
      <c r="T47" s="16">
        <v>3.0703461170196529</v>
      </c>
      <c r="U47" s="16">
        <v>3.039840936660767</v>
      </c>
      <c r="V47" s="16">
        <v>3.0016672611236568</v>
      </c>
      <c r="W47" s="16">
        <v>2.9595460891723628</v>
      </c>
      <c r="X47" s="16">
        <v>2.9128575325012211</v>
      </c>
      <c r="Y47" s="16">
        <v>2.8645191192626949</v>
      </c>
      <c r="Z47" s="16">
        <v>2.8081874847412109</v>
      </c>
      <c r="AA47" s="16">
        <v>2.7417986392974849</v>
      </c>
      <c r="AB47" s="16">
        <v>2.670890092849731</v>
      </c>
    </row>
    <row r="48" spans="1:28" x14ac:dyDescent="0.3">
      <c r="A48" s="28" t="s">
        <v>234</v>
      </c>
      <c r="B48" s="28" t="s">
        <v>241</v>
      </c>
      <c r="C48" s="28" t="s">
        <v>54</v>
      </c>
      <c r="D48" s="28" t="s">
        <v>270</v>
      </c>
      <c r="E48" s="28" t="s">
        <v>13</v>
      </c>
      <c r="F48" s="16">
        <v>1.991359949111938</v>
      </c>
      <c r="G48" s="16">
        <v>1.6445991992950439</v>
      </c>
      <c r="H48" s="16">
        <v>1.259248733520508</v>
      </c>
      <c r="I48" s="16">
        <v>0.92429453134536743</v>
      </c>
      <c r="J48" s="16">
        <v>0.92429453134536743</v>
      </c>
      <c r="K48" s="16">
        <v>0.92429453134536743</v>
      </c>
      <c r="L48" s="16">
        <v>0.78480309247970581</v>
      </c>
      <c r="M48" s="16">
        <v>0.68641573190689087</v>
      </c>
      <c r="N48" s="16">
        <v>0.4951070249080658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</row>
    <row r="49" spans="1:28" x14ac:dyDescent="0.3">
      <c r="A49" s="28" t="s">
        <v>234</v>
      </c>
      <c r="B49" s="28" t="s">
        <v>241</v>
      </c>
      <c r="C49" s="28" t="s">
        <v>54</v>
      </c>
      <c r="D49" s="28" t="s">
        <v>271</v>
      </c>
      <c r="E49" s="28" t="s">
        <v>13</v>
      </c>
      <c r="F49" s="16">
        <v>2.3086727596819401E-3</v>
      </c>
      <c r="G49" s="16">
        <v>2.3086727596819401E-3</v>
      </c>
      <c r="H49" s="16">
        <v>2.3086727596819401E-3</v>
      </c>
      <c r="I49" s="16">
        <v>2.3086727596819401E-3</v>
      </c>
      <c r="J49" s="16">
        <v>2.3086727596819401E-3</v>
      </c>
      <c r="K49" s="16">
        <v>1.87877901979971E-3</v>
      </c>
      <c r="L49" s="16">
        <v>1.813081127519449E-3</v>
      </c>
      <c r="M49" s="16">
        <v>1.849492696695904E-3</v>
      </c>
      <c r="N49" s="16">
        <v>1.412684045369283E-3</v>
      </c>
      <c r="O49" s="16">
        <v>1.10176170411069E-3</v>
      </c>
      <c r="P49" s="16">
        <v>1.038083917129135E-3</v>
      </c>
      <c r="Q49" s="16">
        <v>1.1762927331207501E-3</v>
      </c>
      <c r="R49" s="16">
        <v>1.7194262097058981E-3</v>
      </c>
      <c r="S49" s="16">
        <v>1.303837984279342E-3</v>
      </c>
      <c r="T49" s="16">
        <v>9.8897304004965741E-2</v>
      </c>
      <c r="U49" s="16">
        <v>0.26061560598971178</v>
      </c>
      <c r="V49" s="16">
        <v>0.64814406980850958</v>
      </c>
      <c r="W49" s="16">
        <v>1.418558817369582</v>
      </c>
      <c r="X49" s="16">
        <v>1.722192357301803</v>
      </c>
      <c r="Y49" s="16">
        <v>2.6341792350322728</v>
      </c>
      <c r="Z49" s="16">
        <v>3.6019295256573751</v>
      </c>
      <c r="AA49" s="16">
        <v>4.8945824495606356</v>
      </c>
      <c r="AB49" s="16">
        <v>7.9382198297988484</v>
      </c>
    </row>
    <row r="50" spans="1:28" x14ac:dyDescent="0.3">
      <c r="A50" s="28" t="s">
        <v>234</v>
      </c>
      <c r="B50" s="28" t="s">
        <v>241</v>
      </c>
      <c r="C50" s="28" t="s">
        <v>54</v>
      </c>
      <c r="D50" s="28" t="s">
        <v>274</v>
      </c>
      <c r="E50" s="28" t="s">
        <v>13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</row>
    <row r="51" spans="1:28" x14ac:dyDescent="0.3">
      <c r="A51" s="28" t="s">
        <v>234</v>
      </c>
      <c r="B51" s="28" t="s">
        <v>241</v>
      </c>
      <c r="C51" s="28" t="s">
        <v>50</v>
      </c>
      <c r="D51" s="28" t="s">
        <v>273</v>
      </c>
      <c r="E51" s="28" t="s">
        <v>13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</row>
    <row r="52" spans="1:28" x14ac:dyDescent="0.3">
      <c r="A52" s="28" t="s">
        <v>234</v>
      </c>
      <c r="B52" s="28" t="s">
        <v>241</v>
      </c>
      <c r="C52" s="28" t="s">
        <v>50</v>
      </c>
      <c r="D52" s="28" t="s">
        <v>272</v>
      </c>
      <c r="E52" s="28" t="s">
        <v>13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</row>
    <row r="53" spans="1:28" x14ac:dyDescent="0.3">
      <c r="A53" s="28" t="s">
        <v>234</v>
      </c>
      <c r="B53" s="28" t="s">
        <v>241</v>
      </c>
      <c r="C53" s="28" t="s">
        <v>50</v>
      </c>
      <c r="D53" s="28" t="s">
        <v>269</v>
      </c>
      <c r="E53" s="28" t="s">
        <v>13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0.47409647703170782</v>
      </c>
      <c r="L53" s="16">
        <v>1.141766309738159</v>
      </c>
      <c r="M53" s="16">
        <v>1.166997909545898</v>
      </c>
      <c r="N53" s="16">
        <v>1.166997909545898</v>
      </c>
      <c r="O53" s="16">
        <v>1.166997909545898</v>
      </c>
      <c r="P53" s="16">
        <v>2.1458051204681401</v>
      </c>
      <c r="Q53" s="16">
        <v>2.649732351303101</v>
      </c>
      <c r="R53" s="16">
        <v>2.6398191452026372</v>
      </c>
      <c r="S53" s="16">
        <v>2.6398191452026372</v>
      </c>
      <c r="T53" s="16">
        <v>2.6398191452026372</v>
      </c>
      <c r="U53" s="16">
        <v>2.7255923748016362</v>
      </c>
      <c r="V53" s="16">
        <v>3.078548908233643</v>
      </c>
      <c r="W53" s="16">
        <v>3.078548908233643</v>
      </c>
      <c r="X53" s="16">
        <v>3.078548908233643</v>
      </c>
      <c r="Y53" s="16">
        <v>3.078548908233643</v>
      </c>
      <c r="Z53" s="16">
        <v>3.124151468276978</v>
      </c>
      <c r="AA53" s="16">
        <v>3.4353363513946529</v>
      </c>
      <c r="AB53" s="16">
        <v>3.4353363513946529</v>
      </c>
    </row>
    <row r="54" spans="1:28" x14ac:dyDescent="0.3">
      <c r="A54" s="28" t="s">
        <v>234</v>
      </c>
      <c r="B54" s="28" t="s">
        <v>241</v>
      </c>
      <c r="C54" s="28" t="s">
        <v>50</v>
      </c>
      <c r="D54" s="28" t="s">
        <v>275</v>
      </c>
      <c r="E54" s="28" t="s">
        <v>13</v>
      </c>
      <c r="F54" s="16">
        <v>1.6812393665313721</v>
      </c>
      <c r="G54" s="16">
        <v>1.846603631973267</v>
      </c>
      <c r="H54" s="16">
        <v>1.826072692871094</v>
      </c>
      <c r="I54" s="16">
        <v>1.803868412971497</v>
      </c>
      <c r="J54" s="16">
        <v>1.782009363174438</v>
      </c>
      <c r="K54" s="16">
        <v>1.762426018714905</v>
      </c>
      <c r="L54" s="16">
        <v>1.74365770816803</v>
      </c>
      <c r="M54" s="16">
        <v>1.725812554359436</v>
      </c>
      <c r="N54" s="16">
        <v>1.709295511245728</v>
      </c>
      <c r="O54" s="16">
        <v>1.69084632396698</v>
      </c>
      <c r="P54" s="16">
        <v>1.671136140823364</v>
      </c>
      <c r="Q54" s="16">
        <v>1.649602890014648</v>
      </c>
      <c r="R54" s="16">
        <v>1.624808192253113</v>
      </c>
      <c r="S54" s="16">
        <v>1.59684693813324</v>
      </c>
      <c r="T54" s="16">
        <v>1.56578004360199</v>
      </c>
      <c r="U54" s="16">
        <v>1.531632542610168</v>
      </c>
      <c r="V54" s="16">
        <v>1.4951555728912349</v>
      </c>
      <c r="W54" s="16">
        <v>1.4565596580505371</v>
      </c>
      <c r="X54" s="16">
        <v>1.4227209091186519</v>
      </c>
      <c r="Y54" s="16">
        <v>1.383406519889832</v>
      </c>
      <c r="Z54" s="16">
        <v>1.342596650123596</v>
      </c>
      <c r="AA54" s="16">
        <v>1.292943120002747</v>
      </c>
      <c r="AB54" s="16">
        <v>1.2736619710922239</v>
      </c>
    </row>
    <row r="55" spans="1:28" x14ac:dyDescent="0.3">
      <c r="A55" s="28" t="s">
        <v>234</v>
      </c>
      <c r="B55" s="28" t="s">
        <v>241</v>
      </c>
      <c r="C55" s="28" t="s">
        <v>50</v>
      </c>
      <c r="D55" s="28" t="s">
        <v>270</v>
      </c>
      <c r="E55" s="28" t="s">
        <v>13</v>
      </c>
      <c r="F55" s="16">
        <v>2.7015867233276372</v>
      </c>
      <c r="G55" s="16">
        <v>2.2311522960662842</v>
      </c>
      <c r="H55" s="16">
        <v>1.7083650827407839</v>
      </c>
      <c r="I55" s="16">
        <v>1.253947973251343</v>
      </c>
      <c r="J55" s="16">
        <v>1.253947973251343</v>
      </c>
      <c r="K55" s="16">
        <v>1.253947973251343</v>
      </c>
      <c r="L55" s="16">
        <v>1.064706444740295</v>
      </c>
      <c r="M55" s="16">
        <v>0.93122875690460205</v>
      </c>
      <c r="N55" s="16">
        <v>0.67168897390365601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</row>
    <row r="56" spans="1:28" x14ac:dyDescent="0.3">
      <c r="A56" s="28" t="s">
        <v>234</v>
      </c>
      <c r="B56" s="28" t="s">
        <v>241</v>
      </c>
      <c r="C56" s="28" t="s">
        <v>50</v>
      </c>
      <c r="D56" s="28" t="s">
        <v>271</v>
      </c>
      <c r="E56" s="28" t="s">
        <v>13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0.20639140794938751</v>
      </c>
      <c r="L56" s="16">
        <v>0.458114495844684</v>
      </c>
      <c r="M56" s="16">
        <v>0.46731467304745872</v>
      </c>
      <c r="N56" s="16">
        <v>0.35694543912527449</v>
      </c>
      <c r="O56" s="16">
        <v>0.27838412741640228</v>
      </c>
      <c r="P56" s="16">
        <v>0.4745926157042803</v>
      </c>
      <c r="Q56" s="16">
        <v>0.67813606934310988</v>
      </c>
      <c r="R56" s="16">
        <v>0.99514257712720477</v>
      </c>
      <c r="S56" s="16">
        <v>0.7546149317184232</v>
      </c>
      <c r="T56" s="16">
        <v>0.8303551041717474</v>
      </c>
      <c r="U56" s="16">
        <v>0.9744321217273233</v>
      </c>
      <c r="V56" s="16">
        <v>1.250649715514127</v>
      </c>
      <c r="W56" s="16">
        <v>1.539357086312936</v>
      </c>
      <c r="X56" s="16">
        <v>1.305353117465635</v>
      </c>
      <c r="Y56" s="16">
        <v>1.388697546413628</v>
      </c>
      <c r="Z56" s="16">
        <v>1.6609871407928789</v>
      </c>
      <c r="AA56" s="16">
        <v>2.002906264314726</v>
      </c>
      <c r="AB56" s="16">
        <v>2.3563278442289648</v>
      </c>
    </row>
    <row r="57" spans="1:28" x14ac:dyDescent="0.3">
      <c r="A57" s="28" t="s">
        <v>234</v>
      </c>
      <c r="B57" s="28" t="s">
        <v>241</v>
      </c>
      <c r="C57" s="28" t="s">
        <v>50</v>
      </c>
      <c r="D57" s="28" t="s">
        <v>274</v>
      </c>
      <c r="E57" s="28" t="s">
        <v>13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</row>
    <row r="58" spans="1:28" x14ac:dyDescent="0.3">
      <c r="A58" s="28" t="s">
        <v>234</v>
      </c>
      <c r="B58" s="28" t="s">
        <v>241</v>
      </c>
      <c r="C58" s="28" t="s">
        <v>34</v>
      </c>
      <c r="D58" s="28" t="s">
        <v>273</v>
      </c>
      <c r="E58" s="28" t="s">
        <v>13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</row>
    <row r="59" spans="1:28" x14ac:dyDescent="0.3">
      <c r="A59" s="28" t="s">
        <v>234</v>
      </c>
      <c r="B59" s="28" t="s">
        <v>241</v>
      </c>
      <c r="C59" s="28" t="s">
        <v>34</v>
      </c>
      <c r="D59" s="28" t="s">
        <v>272</v>
      </c>
      <c r="E59" s="28" t="s">
        <v>13</v>
      </c>
      <c r="F59" s="16">
        <v>3.7660729885101318</v>
      </c>
      <c r="G59" s="16">
        <v>3.5157043933868408</v>
      </c>
      <c r="H59" s="16">
        <v>3.4493391513824458</v>
      </c>
      <c r="I59" s="16">
        <v>3.4493391513824458</v>
      </c>
      <c r="J59" s="16">
        <v>3.4493391513824458</v>
      </c>
      <c r="K59" s="16">
        <v>2.793542861938477</v>
      </c>
      <c r="L59" s="16">
        <v>2.0647656917572021</v>
      </c>
      <c r="M59" s="16">
        <v>1.4312978982925419</v>
      </c>
      <c r="N59" s="16">
        <v>1.4312978982925419</v>
      </c>
      <c r="O59" s="16">
        <v>1.4312978982925419</v>
      </c>
      <c r="P59" s="16">
        <v>1.16749095916748</v>
      </c>
      <c r="Q59" s="16">
        <v>0.98142009973526001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</row>
    <row r="60" spans="1:28" x14ac:dyDescent="0.3">
      <c r="A60" s="28" t="s">
        <v>234</v>
      </c>
      <c r="B60" s="28" t="s">
        <v>241</v>
      </c>
      <c r="C60" s="28" t="s">
        <v>34</v>
      </c>
      <c r="D60" s="28" t="s">
        <v>269</v>
      </c>
      <c r="E60" s="28" t="s">
        <v>13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0.46849846839904791</v>
      </c>
      <c r="M60" s="16">
        <v>1.427396774291992</v>
      </c>
      <c r="N60" s="16">
        <v>1.549767732620239</v>
      </c>
      <c r="O60" s="16">
        <v>1.7848718166351321</v>
      </c>
      <c r="P60" s="16">
        <v>2.3707742691040039</v>
      </c>
      <c r="Q60" s="16">
        <v>2.7345809936523442</v>
      </c>
      <c r="R60" s="16">
        <v>3.9433193206787109</v>
      </c>
      <c r="S60" s="16">
        <v>4.0299944877624512</v>
      </c>
      <c r="T60" s="16">
        <v>4.051842212677002</v>
      </c>
      <c r="U60" s="16">
        <v>4.2895717620849609</v>
      </c>
      <c r="V60" s="16">
        <v>3.8948948383331299</v>
      </c>
      <c r="W60" s="16">
        <v>3.335363626480103</v>
      </c>
      <c r="X60" s="16">
        <v>2.677205085754395</v>
      </c>
      <c r="Y60" s="16">
        <v>2.0080516338348389</v>
      </c>
      <c r="Z60" s="16">
        <v>2.2112441062927251</v>
      </c>
      <c r="AA60" s="16">
        <v>1.3724474906921389</v>
      </c>
      <c r="AB60" s="16">
        <v>0.36607587337493902</v>
      </c>
    </row>
    <row r="61" spans="1:28" x14ac:dyDescent="0.3">
      <c r="A61" s="28" t="s">
        <v>234</v>
      </c>
      <c r="B61" s="28" t="s">
        <v>241</v>
      </c>
      <c r="C61" s="28" t="s">
        <v>34</v>
      </c>
      <c r="D61" s="28" t="s">
        <v>275</v>
      </c>
      <c r="E61" s="28" t="s">
        <v>13</v>
      </c>
      <c r="F61" s="16">
        <v>1.524328947067261</v>
      </c>
      <c r="G61" s="16">
        <v>1.683908224105835</v>
      </c>
      <c r="H61" s="16">
        <v>1.6591922044754031</v>
      </c>
      <c r="I61" s="16">
        <v>1.6331502199172969</v>
      </c>
      <c r="J61" s="16">
        <v>1.6068509817123411</v>
      </c>
      <c r="K61" s="16">
        <v>1.580718040466309</v>
      </c>
      <c r="L61" s="16">
        <v>1.554737448692322</v>
      </c>
      <c r="M61" s="16">
        <v>1.529335618019104</v>
      </c>
      <c r="N61" s="16">
        <v>1.503937840461731</v>
      </c>
      <c r="O61" s="16">
        <v>1.478391647338867</v>
      </c>
      <c r="P61" s="16">
        <v>1.452375650405884</v>
      </c>
      <c r="Q61" s="16">
        <v>1.426669120788574</v>
      </c>
      <c r="R61" s="16">
        <v>1.4003252983093259</v>
      </c>
      <c r="S61" s="16">
        <v>1.3731868267059331</v>
      </c>
      <c r="T61" s="16">
        <v>1.345057010650635</v>
      </c>
      <c r="U61" s="16">
        <v>1.315691351890564</v>
      </c>
      <c r="V61" s="16">
        <v>1.285065889358521</v>
      </c>
      <c r="W61" s="16">
        <v>1.253308773040771</v>
      </c>
      <c r="X61" s="16">
        <v>1.219832181930542</v>
      </c>
      <c r="Y61" s="16">
        <v>1.1869698762893679</v>
      </c>
      <c r="Z61" s="16">
        <v>1.155122637748718</v>
      </c>
      <c r="AA61" s="16">
        <v>1.116732001304626</v>
      </c>
      <c r="AB61" s="16">
        <v>1.098811268806458</v>
      </c>
    </row>
    <row r="62" spans="1:28" x14ac:dyDescent="0.3">
      <c r="A62" s="28" t="s">
        <v>234</v>
      </c>
      <c r="B62" s="28" t="s">
        <v>241</v>
      </c>
      <c r="C62" s="28" t="s">
        <v>34</v>
      </c>
      <c r="D62" s="28" t="s">
        <v>270</v>
      </c>
      <c r="E62" s="28" t="s">
        <v>13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</row>
    <row r="63" spans="1:28" x14ac:dyDescent="0.3">
      <c r="A63" s="28" t="s">
        <v>234</v>
      </c>
      <c r="B63" s="28" t="s">
        <v>241</v>
      </c>
      <c r="C63" s="28" t="s">
        <v>34</v>
      </c>
      <c r="D63" s="28" t="s">
        <v>271</v>
      </c>
      <c r="E63" s="28" t="s">
        <v>13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5.1520227910563448E-6</v>
      </c>
      <c r="O63" s="16">
        <v>4.7450369974651827E-3</v>
      </c>
      <c r="P63" s="16">
        <v>1.3220672436442781E-2</v>
      </c>
      <c r="Q63" s="16">
        <v>3.2817655158299361E-2</v>
      </c>
      <c r="R63" s="16">
        <v>0.1244169379036652</v>
      </c>
      <c r="S63" s="16">
        <v>0.16566389090860029</v>
      </c>
      <c r="T63" s="16">
        <v>0.30222360601100567</v>
      </c>
      <c r="U63" s="16">
        <v>0.49629252668860918</v>
      </c>
      <c r="V63" s="16">
        <v>0.78990883390405242</v>
      </c>
      <c r="W63" s="16">
        <v>1.419213929256298</v>
      </c>
      <c r="X63" s="16">
        <v>1.6493205109309881</v>
      </c>
      <c r="Y63" s="16">
        <v>2.2368664848594011</v>
      </c>
      <c r="Z63" s="16">
        <v>3.104464818668947</v>
      </c>
      <c r="AA63" s="16">
        <v>3.82661590716658</v>
      </c>
      <c r="AB63" s="16">
        <v>5.3305533546405117</v>
      </c>
    </row>
    <row r="64" spans="1:28" x14ac:dyDescent="0.3">
      <c r="A64" s="28" t="s">
        <v>234</v>
      </c>
      <c r="B64" s="28" t="s">
        <v>241</v>
      </c>
      <c r="C64" s="28" t="s">
        <v>34</v>
      </c>
      <c r="D64" s="28" t="s">
        <v>274</v>
      </c>
      <c r="E64" s="28" t="s">
        <v>13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</row>
    <row r="65" spans="1:28" x14ac:dyDescent="0.3">
      <c r="A65" s="28" t="s">
        <v>234</v>
      </c>
      <c r="B65" s="28" t="s">
        <v>241</v>
      </c>
      <c r="C65" s="28" t="s">
        <v>53</v>
      </c>
      <c r="D65" s="28" t="s">
        <v>273</v>
      </c>
      <c r="E65" s="28" t="s">
        <v>13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</row>
    <row r="66" spans="1:28" x14ac:dyDescent="0.3">
      <c r="A66" s="28" t="s">
        <v>234</v>
      </c>
      <c r="B66" s="28" t="s">
        <v>241</v>
      </c>
      <c r="C66" s="28" t="s">
        <v>53</v>
      </c>
      <c r="D66" s="28" t="s">
        <v>272</v>
      </c>
      <c r="E66" s="28" t="s">
        <v>13</v>
      </c>
      <c r="F66" s="16">
        <v>1.048804879188538</v>
      </c>
      <c r="G66" s="16">
        <v>0.97908031940460205</v>
      </c>
      <c r="H66" s="16">
        <v>0.9605984091758728</v>
      </c>
      <c r="I66" s="16">
        <v>0.9605984091758728</v>
      </c>
      <c r="J66" s="16">
        <v>0.9605984091758728</v>
      </c>
      <c r="K66" s="16">
        <v>0.77796727418899536</v>
      </c>
      <c r="L66" s="16">
        <v>0.57501178979873657</v>
      </c>
      <c r="M66" s="16">
        <v>0.39859881997108459</v>
      </c>
      <c r="N66" s="16">
        <v>0.39859881997108459</v>
      </c>
      <c r="O66" s="16">
        <v>0.39859881997108459</v>
      </c>
      <c r="P66" s="16">
        <v>0.32513180375099182</v>
      </c>
      <c r="Q66" s="16">
        <v>0.27331340312957758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</row>
    <row r="67" spans="1:28" x14ac:dyDescent="0.3">
      <c r="A67" s="28" t="s">
        <v>234</v>
      </c>
      <c r="B67" s="28" t="s">
        <v>241</v>
      </c>
      <c r="C67" s="28" t="s">
        <v>53</v>
      </c>
      <c r="D67" s="28" t="s">
        <v>269</v>
      </c>
      <c r="E67" s="28" t="s">
        <v>13</v>
      </c>
      <c r="F67" s="16">
        <v>1.3842159509658809</v>
      </c>
      <c r="G67" s="16">
        <v>1.3842159509658809</v>
      </c>
      <c r="H67" s="16">
        <v>1.3842159509658809</v>
      </c>
      <c r="I67" s="16">
        <v>1.3842159509658809</v>
      </c>
      <c r="J67" s="16">
        <v>1.3842159509658809</v>
      </c>
      <c r="K67" s="16">
        <v>1.801283121109009</v>
      </c>
      <c r="L67" s="16">
        <v>1.801283121109009</v>
      </c>
      <c r="M67" s="16">
        <v>1.9900088310241699</v>
      </c>
      <c r="N67" s="16">
        <v>2.337222814559937</v>
      </c>
      <c r="O67" s="16">
        <v>2.337222814559937</v>
      </c>
      <c r="P67" s="16">
        <v>2.785094261169434</v>
      </c>
      <c r="Q67" s="16">
        <v>3.2904167175292969</v>
      </c>
      <c r="R67" s="16">
        <v>3.8041336536407471</v>
      </c>
      <c r="S67" s="16">
        <v>3.901569128036499</v>
      </c>
      <c r="T67" s="16">
        <v>3.901569128036499</v>
      </c>
      <c r="U67" s="16">
        <v>4.2320423126220703</v>
      </c>
      <c r="V67" s="16">
        <v>4.2562990188598633</v>
      </c>
      <c r="W67" s="16">
        <v>3.550007820129395</v>
      </c>
      <c r="X67" s="16">
        <v>3.550007820129395</v>
      </c>
      <c r="Y67" s="16">
        <v>2.4780926704406738</v>
      </c>
      <c r="Z67" s="16">
        <v>2.4780926704406738</v>
      </c>
      <c r="AA67" s="16">
        <v>1.0515608787536621</v>
      </c>
      <c r="AB67" s="16">
        <v>0</v>
      </c>
    </row>
    <row r="68" spans="1:28" x14ac:dyDescent="0.3">
      <c r="A68" s="28" t="s">
        <v>234</v>
      </c>
      <c r="B68" s="28" t="s">
        <v>241</v>
      </c>
      <c r="C68" s="28" t="s">
        <v>53</v>
      </c>
      <c r="D68" s="28" t="s">
        <v>275</v>
      </c>
      <c r="E68" s="28" t="s">
        <v>13</v>
      </c>
      <c r="F68" s="16">
        <v>2.3807656764984131</v>
      </c>
      <c r="G68" s="16">
        <v>2.5054280757904048</v>
      </c>
      <c r="H68" s="16">
        <v>2.460149765014648</v>
      </c>
      <c r="I68" s="16">
        <v>2.4137177467346191</v>
      </c>
      <c r="J68" s="16">
        <v>2.3671722412109379</v>
      </c>
      <c r="K68" s="16">
        <v>2.3216907978057861</v>
      </c>
      <c r="L68" s="16">
        <v>2.2763416767120361</v>
      </c>
      <c r="M68" s="16">
        <v>2.2314028739929199</v>
      </c>
      <c r="N68" s="16">
        <v>2.1905488967895508</v>
      </c>
      <c r="O68" s="16">
        <v>2.1560380458831792</v>
      </c>
      <c r="P68" s="16">
        <v>2.129470586776733</v>
      </c>
      <c r="Q68" s="16">
        <v>2.1100468635559082</v>
      </c>
      <c r="R68" s="16">
        <v>2.0942730903625488</v>
      </c>
      <c r="S68" s="16">
        <v>2.0784459114074711</v>
      </c>
      <c r="T68" s="16">
        <v>2.0578961372375488</v>
      </c>
      <c r="U68" s="16">
        <v>2.026957511901855</v>
      </c>
      <c r="V68" s="16">
        <v>1.9792884588241579</v>
      </c>
      <c r="W68" s="16">
        <v>1.9281101226806641</v>
      </c>
      <c r="X68" s="16">
        <v>1.877930283546448</v>
      </c>
      <c r="Y68" s="16">
        <v>1.824627637863159</v>
      </c>
      <c r="Z68" s="16">
        <v>1.7743039131164551</v>
      </c>
      <c r="AA68" s="16">
        <v>1.7171555757522581</v>
      </c>
      <c r="AB68" s="16">
        <v>1.68147885799408</v>
      </c>
    </row>
    <row r="69" spans="1:28" x14ac:dyDescent="0.3">
      <c r="A69" s="28" t="s">
        <v>234</v>
      </c>
      <c r="B69" s="28" t="s">
        <v>241</v>
      </c>
      <c r="C69" s="28" t="s">
        <v>53</v>
      </c>
      <c r="D69" s="28" t="s">
        <v>270</v>
      </c>
      <c r="E69" s="28" t="s">
        <v>13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</row>
    <row r="70" spans="1:28" x14ac:dyDescent="0.3">
      <c r="A70" s="28" t="s">
        <v>234</v>
      </c>
      <c r="B70" s="28" t="s">
        <v>241</v>
      </c>
      <c r="C70" s="28" t="s">
        <v>53</v>
      </c>
      <c r="D70" s="28" t="s">
        <v>271</v>
      </c>
      <c r="E70" s="28" t="s">
        <v>13</v>
      </c>
      <c r="F70" s="16">
        <v>1.5396832022815941E-3</v>
      </c>
      <c r="G70" s="16">
        <v>1.5396832022815941E-3</v>
      </c>
      <c r="H70" s="16">
        <v>1.5396832022815941E-3</v>
      </c>
      <c r="I70" s="16">
        <v>1.5396832022815941E-3</v>
      </c>
      <c r="J70" s="16">
        <v>1.5396832022815941E-3</v>
      </c>
      <c r="K70" s="16">
        <v>1.252981604020491E-3</v>
      </c>
      <c r="L70" s="16">
        <v>1.209166844763247E-3</v>
      </c>
      <c r="M70" s="16">
        <v>1.2334501829689721E-3</v>
      </c>
      <c r="N70" s="16">
        <v>1.7431661006907359E-3</v>
      </c>
      <c r="O70" s="16">
        <v>1.076630533411288E-2</v>
      </c>
      <c r="P70" s="16">
        <v>2.5954857379163091E-2</v>
      </c>
      <c r="Q70" s="16">
        <v>6.0319157881538271E-2</v>
      </c>
      <c r="R70" s="16">
        <v>0.16715761610289059</v>
      </c>
      <c r="S70" s="16">
        <v>0.20629131605012249</v>
      </c>
      <c r="T70" s="16">
        <v>0.34839359103527068</v>
      </c>
      <c r="U70" s="16">
        <v>0.56321730035109241</v>
      </c>
      <c r="V70" s="16">
        <v>0.91812135076712598</v>
      </c>
      <c r="W70" s="16">
        <v>1.6037950612989409</v>
      </c>
      <c r="X70" s="16">
        <v>1.8060949057739659</v>
      </c>
      <c r="Y70" s="16">
        <v>2.6123534141306082</v>
      </c>
      <c r="Z70" s="16">
        <v>3.352824947409335</v>
      </c>
      <c r="AA70" s="16">
        <v>4.4179636563364912</v>
      </c>
      <c r="AB70" s="16">
        <v>5.984535798372808</v>
      </c>
    </row>
    <row r="71" spans="1:28" x14ac:dyDescent="0.3">
      <c r="A71" s="28" t="s">
        <v>234</v>
      </c>
      <c r="B71" s="28" t="s">
        <v>241</v>
      </c>
      <c r="C71" s="28" t="s">
        <v>53</v>
      </c>
      <c r="D71" s="28" t="s">
        <v>274</v>
      </c>
      <c r="E71" s="28" t="s">
        <v>13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</row>
  </sheetData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4C91A-A0F7-486E-A0DC-D5CD841DB0D8}">
  <sheetPr>
    <tabColor rgb="FFC7FF15"/>
  </sheetPr>
  <dimension ref="A1:J53"/>
  <sheetViews>
    <sheetView workbookViewId="0">
      <pane ySplit="1" topLeftCell="A2" activePane="bottomLeft" state="frozen"/>
      <selection pane="bottomLeft" activeCell="M40" sqref="M40"/>
    </sheetView>
  </sheetViews>
  <sheetFormatPr baseColWidth="10" defaultColWidth="11.44140625" defaultRowHeight="14.4" x14ac:dyDescent="0.3"/>
  <cols>
    <col min="1" max="1" width="12.6640625" style="10" customWidth="1"/>
    <col min="2" max="2" width="21.6640625" style="10" customWidth="1"/>
    <col min="3" max="3" width="8.6640625" style="10" customWidth="1"/>
    <col min="4" max="4" width="23.109375" style="10" bestFit="1" customWidth="1"/>
    <col min="5" max="5" width="8.6640625" style="10" customWidth="1"/>
    <col min="6" max="6" width="7.33203125" style="10" bestFit="1" customWidth="1"/>
    <col min="7" max="10" width="6.6640625" style="10" customWidth="1"/>
    <col min="11" max="11" width="9.109375" style="10"/>
    <col min="12" max="16384" width="11.44140625" style="10"/>
  </cols>
  <sheetData>
    <row r="1" spans="1:10" x14ac:dyDescent="0.3">
      <c r="A1" s="65" t="s">
        <v>226</v>
      </c>
      <c r="B1" s="65" t="s">
        <v>227</v>
      </c>
      <c r="C1" s="65" t="s">
        <v>0</v>
      </c>
      <c r="D1" s="65" t="s">
        <v>355</v>
      </c>
      <c r="E1" s="65" t="s">
        <v>8</v>
      </c>
      <c r="F1" s="65" t="s">
        <v>237</v>
      </c>
      <c r="G1" s="65" t="s">
        <v>58</v>
      </c>
      <c r="H1" s="65" t="s">
        <v>59</v>
      </c>
      <c r="I1" s="65" t="s">
        <v>60</v>
      </c>
      <c r="J1" s="65" t="s">
        <v>61</v>
      </c>
    </row>
    <row r="2" spans="1:10" x14ac:dyDescent="0.3">
      <c r="A2" s="10" t="s">
        <v>234</v>
      </c>
      <c r="B2" s="10" t="s">
        <v>241</v>
      </c>
      <c r="C2" s="66"/>
      <c r="D2" s="10" t="s">
        <v>248</v>
      </c>
      <c r="E2" s="10" t="s">
        <v>236</v>
      </c>
      <c r="F2" s="29">
        <v>313.33333333333331</v>
      </c>
      <c r="G2" s="29">
        <v>148.8784795722465</v>
      </c>
      <c r="H2" s="29">
        <v>61</v>
      </c>
      <c r="I2" s="29">
        <v>21.71887302610827</v>
      </c>
      <c r="J2" s="29">
        <v>3.72</v>
      </c>
    </row>
    <row r="3" spans="1:10" x14ac:dyDescent="0.3">
      <c r="A3" s="10" t="s">
        <v>234</v>
      </c>
      <c r="B3" s="10" t="s">
        <v>241</v>
      </c>
      <c r="C3" s="66"/>
      <c r="D3" s="10" t="s">
        <v>251</v>
      </c>
      <c r="E3" s="10" t="s">
        <v>236</v>
      </c>
      <c r="F3" s="29">
        <v>324.44444444444446</v>
      </c>
      <c r="G3" s="29">
        <v>43.525546507024472</v>
      </c>
      <c r="H3" s="67">
        <v>0</v>
      </c>
      <c r="I3" s="67">
        <v>0</v>
      </c>
      <c r="J3" s="67">
        <v>0</v>
      </c>
    </row>
    <row r="4" spans="1:10" x14ac:dyDescent="0.3">
      <c r="A4" s="10" t="s">
        <v>234</v>
      </c>
      <c r="B4" s="10" t="s">
        <v>241</v>
      </c>
      <c r="C4" s="10" t="s">
        <v>235</v>
      </c>
      <c r="D4" s="10" t="s">
        <v>277</v>
      </c>
      <c r="E4" s="10" t="s">
        <v>236</v>
      </c>
      <c r="F4" s="29">
        <v>15.138888888888889</v>
      </c>
      <c r="G4" s="29">
        <v>30.265407373070719</v>
      </c>
      <c r="H4" s="29">
        <v>38.217503639221192</v>
      </c>
      <c r="I4" s="29">
        <v>62.83735140991211</v>
      </c>
      <c r="J4" s="29">
        <v>81.855055145263677</v>
      </c>
    </row>
    <row r="5" spans="1:10" x14ac:dyDescent="0.3">
      <c r="A5" s="10" t="s">
        <v>234</v>
      </c>
      <c r="B5" s="10" t="s">
        <v>241</v>
      </c>
      <c r="C5" s="10" t="s">
        <v>235</v>
      </c>
      <c r="D5" s="10" t="s">
        <v>280</v>
      </c>
      <c r="E5" s="10" t="s">
        <v>236</v>
      </c>
      <c r="F5" s="29">
        <v>14.861111111111111</v>
      </c>
      <c r="G5" s="29">
        <v>43.64886018489301</v>
      </c>
      <c r="H5" s="29">
        <v>57.983237748369568</v>
      </c>
      <c r="I5" s="29">
        <v>81.358875119328502</v>
      </c>
      <c r="J5" s="29">
        <v>125.2630680467784</v>
      </c>
    </row>
    <row r="6" spans="1:10" x14ac:dyDescent="0.3">
      <c r="A6" s="10" t="s">
        <v>234</v>
      </c>
      <c r="B6" s="10" t="s">
        <v>241</v>
      </c>
      <c r="C6" s="10" t="s">
        <v>235</v>
      </c>
      <c r="D6" s="10" t="s">
        <v>282</v>
      </c>
      <c r="E6" s="10" t="s">
        <v>236</v>
      </c>
      <c r="F6" s="29">
        <v>0</v>
      </c>
      <c r="G6" s="29">
        <v>20.633101455688479</v>
      </c>
      <c r="H6" s="29">
        <v>4.9862659759521488</v>
      </c>
      <c r="I6" s="29">
        <v>1.5244766216278081</v>
      </c>
      <c r="J6" s="29">
        <v>0.86481089961528768</v>
      </c>
    </row>
    <row r="7" spans="1:10" x14ac:dyDescent="0.3">
      <c r="A7" s="10" t="s">
        <v>234</v>
      </c>
      <c r="B7" s="10" t="s">
        <v>241</v>
      </c>
      <c r="C7" s="10" t="s">
        <v>235</v>
      </c>
      <c r="D7" s="10" t="s">
        <v>279</v>
      </c>
      <c r="E7" s="10" t="s">
        <v>236</v>
      </c>
      <c r="F7" s="29">
        <v>736.77777777777783</v>
      </c>
      <c r="G7" s="29">
        <v>775.71590428095885</v>
      </c>
      <c r="H7" s="29">
        <v>553.02127992694375</v>
      </c>
      <c r="I7" s="29">
        <v>294.11820386529098</v>
      </c>
      <c r="J7" s="29">
        <v>4.5603209140011067</v>
      </c>
    </row>
    <row r="8" spans="1:10" x14ac:dyDescent="0.3">
      <c r="A8" s="10" t="s">
        <v>234</v>
      </c>
      <c r="B8" s="10" t="s">
        <v>241</v>
      </c>
      <c r="C8" s="10" t="s">
        <v>235</v>
      </c>
      <c r="D8" s="10" t="s">
        <v>411</v>
      </c>
      <c r="E8" s="10" t="s">
        <v>236</v>
      </c>
      <c r="F8" s="29">
        <v>1117.2</v>
      </c>
      <c r="G8" s="29">
        <v>658.17497681380303</v>
      </c>
      <c r="H8" s="29">
        <v>422.53675842645862</v>
      </c>
      <c r="I8" s="29">
        <v>204.28711744820961</v>
      </c>
      <c r="J8" s="29">
        <v>8.0174251334463591</v>
      </c>
    </row>
    <row r="9" spans="1:10" x14ac:dyDescent="0.3">
      <c r="A9" s="10" t="s">
        <v>234</v>
      </c>
      <c r="B9" s="10" t="s">
        <v>241</v>
      </c>
      <c r="C9" s="10" t="s">
        <v>235</v>
      </c>
      <c r="D9" s="10" t="s">
        <v>390</v>
      </c>
      <c r="E9" s="10" t="s">
        <v>236</v>
      </c>
      <c r="F9" s="29">
        <v>0</v>
      </c>
      <c r="G9" s="29">
        <v>0.98607843426242481</v>
      </c>
      <c r="H9" s="29">
        <v>6.9918219453692432</v>
      </c>
      <c r="I9" s="29">
        <v>16.571525942325589</v>
      </c>
      <c r="J9" s="29">
        <v>26.773100763320919</v>
      </c>
    </row>
    <row r="10" spans="1:10" x14ac:dyDescent="0.3">
      <c r="A10" s="10" t="s">
        <v>234</v>
      </c>
      <c r="B10" s="10" t="s">
        <v>241</v>
      </c>
      <c r="C10" s="10" t="s">
        <v>235</v>
      </c>
      <c r="D10" s="10" t="s">
        <v>391</v>
      </c>
      <c r="E10" s="10" t="s">
        <v>236</v>
      </c>
      <c r="F10" s="29">
        <v>0</v>
      </c>
      <c r="G10" s="29">
        <v>0.89728406567219643</v>
      </c>
      <c r="H10" s="29">
        <v>6.1033474503159519</v>
      </c>
      <c r="I10" s="29">
        <v>15.23658808279038</v>
      </c>
      <c r="J10" s="29">
        <v>25.689098603963849</v>
      </c>
    </row>
    <row r="11" spans="1:10" x14ac:dyDescent="0.3">
      <c r="A11" s="10" t="s">
        <v>234</v>
      </c>
      <c r="B11" s="10" t="s">
        <v>241</v>
      </c>
      <c r="C11" s="10" t="s">
        <v>235</v>
      </c>
      <c r="D11" s="10" t="s">
        <v>278</v>
      </c>
      <c r="E11" s="10" t="s">
        <v>236</v>
      </c>
      <c r="F11" s="29">
        <v>0</v>
      </c>
      <c r="G11" s="29">
        <v>0.86328099538821967</v>
      </c>
      <c r="H11" s="29">
        <v>1.61568767886814</v>
      </c>
      <c r="I11" s="29">
        <v>6.402745590548788</v>
      </c>
      <c r="J11" s="29">
        <v>100.797825788891</v>
      </c>
    </row>
    <row r="12" spans="1:10" x14ac:dyDescent="0.3">
      <c r="A12" s="10" t="s">
        <v>234</v>
      </c>
      <c r="B12" s="10" t="s">
        <v>241</v>
      </c>
      <c r="C12" s="10" t="s">
        <v>235</v>
      </c>
      <c r="D12" s="10" t="s">
        <v>412</v>
      </c>
      <c r="E12" s="10" t="s">
        <v>236</v>
      </c>
      <c r="F12" s="29">
        <v>0</v>
      </c>
      <c r="G12" s="29">
        <v>1.0577749137152721</v>
      </c>
      <c r="H12" s="29">
        <v>8.1185958931549607</v>
      </c>
      <c r="I12" s="29">
        <v>16.896960141478051</v>
      </c>
      <c r="J12" s="29">
        <v>30.512308399448688</v>
      </c>
    </row>
    <row r="13" spans="1:10" x14ac:dyDescent="0.3">
      <c r="A13" s="10" t="s">
        <v>234</v>
      </c>
      <c r="B13" s="10" t="s">
        <v>241</v>
      </c>
      <c r="C13" s="10" t="s">
        <v>235</v>
      </c>
      <c r="D13" s="10" t="s">
        <v>392</v>
      </c>
      <c r="E13" s="10" t="s">
        <v>236</v>
      </c>
      <c r="F13" s="29">
        <v>0</v>
      </c>
      <c r="G13" s="29">
        <v>28.119795120371499</v>
      </c>
      <c r="H13" s="29">
        <v>77.941992800712583</v>
      </c>
      <c r="I13" s="29">
        <v>114.8174169387817</v>
      </c>
      <c r="J13" s="29">
        <v>126.20782322931289</v>
      </c>
    </row>
    <row r="14" spans="1:10" x14ac:dyDescent="0.3">
      <c r="A14" s="10" t="s">
        <v>234</v>
      </c>
      <c r="B14" s="10" t="s">
        <v>241</v>
      </c>
      <c r="C14" s="10" t="s">
        <v>235</v>
      </c>
      <c r="D14" s="10" t="s">
        <v>393</v>
      </c>
      <c r="E14" s="10" t="s">
        <v>236</v>
      </c>
      <c r="F14" s="29">
        <v>0</v>
      </c>
      <c r="G14" s="29">
        <v>9.6195992598277531</v>
      </c>
      <c r="H14" s="29">
        <v>64.887293029085114</v>
      </c>
      <c r="I14" s="29">
        <v>123.4178023551892</v>
      </c>
      <c r="J14" s="29">
        <v>244.43530735293331</v>
      </c>
    </row>
    <row r="15" spans="1:10" x14ac:dyDescent="0.3">
      <c r="A15" s="10" t="s">
        <v>234</v>
      </c>
      <c r="B15" s="10" t="s">
        <v>238</v>
      </c>
      <c r="C15" s="10" t="s">
        <v>235</v>
      </c>
      <c r="D15" s="10" t="s">
        <v>248</v>
      </c>
      <c r="E15" s="10" t="s">
        <v>236</v>
      </c>
      <c r="F15" s="29"/>
      <c r="G15" s="29">
        <v>93.360528399420787</v>
      </c>
      <c r="H15" s="29">
        <v>50.9</v>
      </c>
      <c r="I15" s="29">
        <v>10.6</v>
      </c>
      <c r="J15" s="29">
        <v>1.0900000000000001</v>
      </c>
    </row>
    <row r="16" spans="1:10" x14ac:dyDescent="0.3">
      <c r="A16" s="10" t="s">
        <v>234</v>
      </c>
      <c r="B16" s="10" t="s">
        <v>238</v>
      </c>
      <c r="C16" s="10" t="s">
        <v>235</v>
      </c>
      <c r="D16" s="10" t="s">
        <v>251</v>
      </c>
      <c r="E16" s="10" t="s">
        <v>236</v>
      </c>
      <c r="F16" s="29"/>
      <c r="G16" s="29">
        <v>45.367934409356813</v>
      </c>
      <c r="H16" s="29">
        <v>0</v>
      </c>
      <c r="I16" s="29">
        <v>0</v>
      </c>
      <c r="J16" s="29">
        <v>0</v>
      </c>
    </row>
    <row r="17" spans="1:10" x14ac:dyDescent="0.3">
      <c r="A17" s="10" t="s">
        <v>234</v>
      </c>
      <c r="B17" s="10" t="s">
        <v>238</v>
      </c>
      <c r="C17" s="10" t="s">
        <v>235</v>
      </c>
      <c r="D17" s="10" t="s">
        <v>277</v>
      </c>
      <c r="E17" s="10" t="s">
        <v>236</v>
      </c>
      <c r="F17" s="29"/>
      <c r="G17" s="29">
        <v>36.030473840355867</v>
      </c>
      <c r="H17" s="29">
        <v>41.625175325393677</v>
      </c>
      <c r="I17" s="29">
        <v>47.006502459526068</v>
      </c>
      <c r="J17" s="29">
        <v>46.391424815654759</v>
      </c>
    </row>
    <row r="18" spans="1:10" x14ac:dyDescent="0.3">
      <c r="A18" s="10" t="s">
        <v>234</v>
      </c>
      <c r="B18" s="10" t="s">
        <v>238</v>
      </c>
      <c r="C18" s="10" t="s">
        <v>235</v>
      </c>
      <c r="D18" s="10" t="s">
        <v>280</v>
      </c>
      <c r="E18" s="10" t="s">
        <v>236</v>
      </c>
      <c r="F18" s="29"/>
      <c r="G18" s="29">
        <v>63.712392899736763</v>
      </c>
      <c r="H18" s="29">
        <v>95.639587708234799</v>
      </c>
      <c r="I18" s="29">
        <v>113.0886190814972</v>
      </c>
      <c r="J18" s="29">
        <v>140.56241622924799</v>
      </c>
    </row>
    <row r="19" spans="1:10" x14ac:dyDescent="0.3">
      <c r="A19" s="10" t="s">
        <v>234</v>
      </c>
      <c r="B19" s="10" t="s">
        <v>238</v>
      </c>
      <c r="C19" s="10" t="s">
        <v>235</v>
      </c>
      <c r="D19" s="10" t="s">
        <v>282</v>
      </c>
      <c r="E19" s="10" t="s">
        <v>236</v>
      </c>
      <c r="F19" s="29"/>
      <c r="G19" s="29">
        <v>18.071038558959959</v>
      </c>
      <c r="H19" s="29">
        <v>3.7027248382568358</v>
      </c>
      <c r="I19" s="29">
        <v>1.2003866081237791</v>
      </c>
      <c r="J19" s="29">
        <v>0.62839039927721019</v>
      </c>
    </row>
    <row r="20" spans="1:10" x14ac:dyDescent="0.3">
      <c r="A20" s="10" t="s">
        <v>234</v>
      </c>
      <c r="B20" s="10" t="s">
        <v>238</v>
      </c>
      <c r="C20" s="10" t="s">
        <v>235</v>
      </c>
      <c r="D20" s="10" t="s">
        <v>279</v>
      </c>
      <c r="E20" s="10" t="s">
        <v>236</v>
      </c>
      <c r="F20" s="29"/>
      <c r="G20" s="29">
        <v>653.79079491334824</v>
      </c>
      <c r="H20" s="29">
        <v>386.57746212886929</v>
      </c>
      <c r="I20" s="29">
        <v>187.91893041688019</v>
      </c>
      <c r="J20" s="29">
        <v>1.893796693160831</v>
      </c>
    </row>
    <row r="21" spans="1:10" x14ac:dyDescent="0.3">
      <c r="A21" s="10" t="s">
        <v>234</v>
      </c>
      <c r="B21" s="10" t="s">
        <v>238</v>
      </c>
      <c r="C21" s="10" t="s">
        <v>235</v>
      </c>
      <c r="D21" s="10" t="s">
        <v>411</v>
      </c>
      <c r="E21" s="10" t="s">
        <v>236</v>
      </c>
      <c r="F21" s="29"/>
      <c r="G21" s="29">
        <v>616.11402421023956</v>
      </c>
      <c r="H21" s="29">
        <v>389.97177097923378</v>
      </c>
      <c r="I21" s="29">
        <v>179.75043190786559</v>
      </c>
      <c r="J21" s="29">
        <v>1.5188939719464341</v>
      </c>
    </row>
    <row r="22" spans="1:10" x14ac:dyDescent="0.3">
      <c r="A22" s="10" t="s">
        <v>234</v>
      </c>
      <c r="B22" s="10" t="s">
        <v>238</v>
      </c>
      <c r="C22" s="10" t="s">
        <v>235</v>
      </c>
      <c r="D22" s="10" t="s">
        <v>390</v>
      </c>
      <c r="E22" s="10" t="s">
        <v>236</v>
      </c>
      <c r="F22" s="29"/>
      <c r="G22" s="29">
        <v>2.1215077780485152</v>
      </c>
      <c r="H22" s="29">
        <v>10.166494015216831</v>
      </c>
      <c r="I22" s="29">
        <v>19.395969604492191</v>
      </c>
      <c r="J22" s="29">
        <v>29.884467071533209</v>
      </c>
    </row>
    <row r="23" spans="1:10" x14ac:dyDescent="0.3">
      <c r="A23" s="10" t="s">
        <v>234</v>
      </c>
      <c r="B23" s="10" t="s">
        <v>238</v>
      </c>
      <c r="C23" s="10" t="s">
        <v>235</v>
      </c>
      <c r="D23" s="10" t="s">
        <v>391</v>
      </c>
      <c r="E23" s="10" t="s">
        <v>236</v>
      </c>
      <c r="F23" s="29"/>
      <c r="G23" s="29">
        <v>5.0332018435001381E-2</v>
      </c>
      <c r="H23" s="29">
        <v>7.8708380207419396E-2</v>
      </c>
      <c r="I23" s="29">
        <v>1.2653478919863701</v>
      </c>
      <c r="J23" s="29">
        <v>6.3552783865928646</v>
      </c>
    </row>
    <row r="24" spans="1:10" x14ac:dyDescent="0.3">
      <c r="A24" s="10" t="s">
        <v>234</v>
      </c>
      <c r="B24" s="10" t="s">
        <v>238</v>
      </c>
      <c r="C24" s="10" t="s">
        <v>235</v>
      </c>
      <c r="D24" s="10" t="s">
        <v>278</v>
      </c>
      <c r="E24" s="10" t="s">
        <v>236</v>
      </c>
      <c r="F24" s="29"/>
      <c r="G24" s="29">
        <v>2.30918817261507</v>
      </c>
      <c r="H24" s="29">
        <v>1.1780006766775359</v>
      </c>
      <c r="I24" s="29">
        <v>18.337836506051829</v>
      </c>
      <c r="J24" s="29">
        <v>100.1056373335251</v>
      </c>
    </row>
    <row r="25" spans="1:10" x14ac:dyDescent="0.3">
      <c r="A25" s="10" t="s">
        <v>234</v>
      </c>
      <c r="B25" s="10" t="s">
        <v>238</v>
      </c>
      <c r="C25" s="10" t="s">
        <v>235</v>
      </c>
      <c r="D25" s="10" t="s">
        <v>412</v>
      </c>
      <c r="E25" s="10" t="s">
        <v>236</v>
      </c>
      <c r="F25" s="29"/>
      <c r="G25" s="29">
        <v>0.7258734766106314</v>
      </c>
      <c r="H25" s="29">
        <v>9.7018152979060677</v>
      </c>
      <c r="I25" s="29">
        <v>18.77627623299616</v>
      </c>
      <c r="J25" s="29">
        <v>29.989977342060349</v>
      </c>
    </row>
    <row r="26" spans="1:10" x14ac:dyDescent="0.3">
      <c r="A26" s="10" t="s">
        <v>234</v>
      </c>
      <c r="B26" s="10" t="s">
        <v>238</v>
      </c>
      <c r="C26" s="10" t="s">
        <v>235</v>
      </c>
      <c r="D26" s="10" t="s">
        <v>392</v>
      </c>
      <c r="E26" s="10" t="s">
        <v>236</v>
      </c>
      <c r="F26" s="29"/>
      <c r="G26" s="29">
        <v>38.38748792076111</v>
      </c>
      <c r="H26" s="29">
        <v>82.221082726776586</v>
      </c>
      <c r="I26" s="29">
        <v>127.7850997543335</v>
      </c>
      <c r="J26" s="29">
        <v>164.56685202789311</v>
      </c>
    </row>
    <row r="27" spans="1:10" x14ac:dyDescent="0.3">
      <c r="A27" s="10" t="s">
        <v>234</v>
      </c>
      <c r="B27" s="10" t="s">
        <v>238</v>
      </c>
      <c r="C27" s="10" t="s">
        <v>235</v>
      </c>
      <c r="D27" s="10" t="s">
        <v>393</v>
      </c>
      <c r="E27" s="10" t="s">
        <v>236</v>
      </c>
      <c r="F27" s="29"/>
      <c r="G27" s="29">
        <v>7.8339453217872643</v>
      </c>
      <c r="H27" s="29">
        <v>69.860667191673585</v>
      </c>
      <c r="I27" s="29">
        <v>118.8806021934452</v>
      </c>
      <c r="J27" s="29">
        <v>184.27835516559281</v>
      </c>
    </row>
    <row r="28" spans="1:10" x14ac:dyDescent="0.3">
      <c r="A28" s="10" t="s">
        <v>234</v>
      </c>
      <c r="B28" s="10" t="s">
        <v>239</v>
      </c>
      <c r="C28" s="10" t="s">
        <v>235</v>
      </c>
      <c r="D28" s="10" t="s">
        <v>248</v>
      </c>
      <c r="E28" s="10" t="s">
        <v>236</v>
      </c>
      <c r="F28" s="29"/>
      <c r="G28" s="29">
        <v>127.4065570589694</v>
      </c>
      <c r="H28" s="29">
        <v>49.5</v>
      </c>
      <c r="I28" s="29">
        <v>10.58</v>
      </c>
      <c r="J28" s="29">
        <v>1.58</v>
      </c>
    </row>
    <row r="29" spans="1:10" x14ac:dyDescent="0.3">
      <c r="A29" s="10" t="s">
        <v>234</v>
      </c>
      <c r="B29" s="10" t="s">
        <v>239</v>
      </c>
      <c r="C29" s="10" t="s">
        <v>235</v>
      </c>
      <c r="D29" s="10" t="s">
        <v>251</v>
      </c>
      <c r="E29" s="10" t="s">
        <v>236</v>
      </c>
      <c r="F29" s="29"/>
      <c r="G29" s="29">
        <v>40.129398578401762</v>
      </c>
      <c r="H29" s="29">
        <v>0</v>
      </c>
      <c r="I29" s="29">
        <v>0</v>
      </c>
      <c r="J29" s="29">
        <v>0</v>
      </c>
    </row>
    <row r="30" spans="1:10" x14ac:dyDescent="0.3">
      <c r="A30" s="10" t="s">
        <v>234</v>
      </c>
      <c r="B30" s="10" t="s">
        <v>239</v>
      </c>
      <c r="C30" s="10" t="s">
        <v>235</v>
      </c>
      <c r="D30" s="10" t="s">
        <v>277</v>
      </c>
      <c r="E30" s="10" t="s">
        <v>236</v>
      </c>
      <c r="F30" s="29"/>
      <c r="G30" s="29">
        <v>36.606964929223061</v>
      </c>
      <c r="H30" s="29">
        <v>47.912082279682167</v>
      </c>
      <c r="I30" s="29">
        <v>76.992991362571715</v>
      </c>
      <c r="J30" s="29">
        <v>94.306035167694105</v>
      </c>
    </row>
    <row r="31" spans="1:10" x14ac:dyDescent="0.3">
      <c r="A31" s="10" t="s">
        <v>234</v>
      </c>
      <c r="B31" s="10" t="s">
        <v>239</v>
      </c>
      <c r="C31" s="10" t="s">
        <v>235</v>
      </c>
      <c r="D31" s="10" t="s">
        <v>280</v>
      </c>
      <c r="E31" s="10" t="s">
        <v>236</v>
      </c>
      <c r="F31" s="29"/>
      <c r="G31" s="29">
        <v>60.965345414385197</v>
      </c>
      <c r="H31" s="29">
        <v>80.090065979585049</v>
      </c>
      <c r="I31" s="29">
        <v>86.155486796259879</v>
      </c>
      <c r="J31" s="29">
        <v>94.298830552548168</v>
      </c>
    </row>
    <row r="32" spans="1:10" x14ac:dyDescent="0.3">
      <c r="A32" s="10" t="s">
        <v>234</v>
      </c>
      <c r="B32" s="10" t="s">
        <v>239</v>
      </c>
      <c r="C32" s="10" t="s">
        <v>235</v>
      </c>
      <c r="D32" s="10" t="s">
        <v>282</v>
      </c>
      <c r="E32" s="10" t="s">
        <v>236</v>
      </c>
      <c r="F32" s="29"/>
      <c r="G32" s="29">
        <v>16.546612167358401</v>
      </c>
      <c r="H32" s="29">
        <v>3.94987028503418</v>
      </c>
      <c r="I32" s="29">
        <v>0.49553793206810959</v>
      </c>
      <c r="J32" s="29">
        <v>0.20519690239429481</v>
      </c>
    </row>
    <row r="33" spans="1:10" x14ac:dyDescent="0.3">
      <c r="A33" s="10" t="s">
        <v>234</v>
      </c>
      <c r="B33" s="10" t="s">
        <v>239</v>
      </c>
      <c r="C33" s="10" t="s">
        <v>235</v>
      </c>
      <c r="D33" s="10" t="s">
        <v>279</v>
      </c>
      <c r="E33" s="10" t="s">
        <v>236</v>
      </c>
      <c r="F33" s="29"/>
      <c r="G33" s="29">
        <v>732.01146646034294</v>
      </c>
      <c r="H33" s="29">
        <v>483.17963856472119</v>
      </c>
      <c r="I33" s="29">
        <v>245.79443240668309</v>
      </c>
      <c r="J33" s="29">
        <v>2.9752585183932498</v>
      </c>
    </row>
    <row r="34" spans="1:10" x14ac:dyDescent="0.3">
      <c r="A34" s="10" t="s">
        <v>234</v>
      </c>
      <c r="B34" s="10" t="s">
        <v>239</v>
      </c>
      <c r="C34" s="10" t="s">
        <v>235</v>
      </c>
      <c r="D34" s="10" t="s">
        <v>411</v>
      </c>
      <c r="E34" s="10" t="s">
        <v>236</v>
      </c>
      <c r="F34" s="29"/>
      <c r="G34" s="29">
        <v>758.63232074219115</v>
      </c>
      <c r="H34" s="29">
        <v>639.20166600673736</v>
      </c>
      <c r="I34" s="29">
        <v>362.91196034504952</v>
      </c>
      <c r="J34" s="29">
        <v>11.904043052624431</v>
      </c>
    </row>
    <row r="35" spans="1:10" x14ac:dyDescent="0.3">
      <c r="A35" s="10" t="s">
        <v>234</v>
      </c>
      <c r="B35" s="10" t="s">
        <v>239</v>
      </c>
      <c r="C35" s="10" t="s">
        <v>235</v>
      </c>
      <c r="D35" s="10" t="s">
        <v>390</v>
      </c>
      <c r="E35" s="10" t="s">
        <v>236</v>
      </c>
      <c r="F35" s="29"/>
      <c r="G35" s="29">
        <v>1.551301008164883</v>
      </c>
      <c r="H35" s="29">
        <v>10.08404605782032</v>
      </c>
      <c r="I35" s="29">
        <v>21.030873586654661</v>
      </c>
      <c r="J35" s="29">
        <v>30.918971915245059</v>
      </c>
    </row>
    <row r="36" spans="1:10" x14ac:dyDescent="0.3">
      <c r="A36" s="10" t="s">
        <v>234</v>
      </c>
      <c r="B36" s="10" t="s">
        <v>239</v>
      </c>
      <c r="C36" s="10" t="s">
        <v>235</v>
      </c>
      <c r="D36" s="10" t="s">
        <v>391</v>
      </c>
      <c r="E36" s="10" t="s">
        <v>236</v>
      </c>
      <c r="F36" s="29"/>
      <c r="G36" s="29">
        <v>1.5045121500166141</v>
      </c>
      <c r="H36" s="29">
        <v>11.311124113172291</v>
      </c>
      <c r="I36" s="29">
        <v>21.284724197208881</v>
      </c>
      <c r="J36" s="29">
        <v>34.332396414518357</v>
      </c>
    </row>
    <row r="37" spans="1:10" x14ac:dyDescent="0.3">
      <c r="A37" s="10" t="s">
        <v>234</v>
      </c>
      <c r="B37" s="10" t="s">
        <v>239</v>
      </c>
      <c r="C37" s="10" t="s">
        <v>235</v>
      </c>
      <c r="D37" s="10" t="s">
        <v>278</v>
      </c>
      <c r="E37" s="10" t="s">
        <v>236</v>
      </c>
      <c r="F37" s="29"/>
      <c r="G37" s="29">
        <v>12.669439826616969</v>
      </c>
      <c r="H37" s="29">
        <v>0.48840350764458129</v>
      </c>
      <c r="I37" s="29">
        <v>87.56356532710393</v>
      </c>
      <c r="J37" s="29">
        <v>251.24664302879299</v>
      </c>
    </row>
    <row r="38" spans="1:10" x14ac:dyDescent="0.3">
      <c r="A38" s="10" t="s">
        <v>234</v>
      </c>
      <c r="B38" s="10" t="s">
        <v>239</v>
      </c>
      <c r="C38" s="10" t="s">
        <v>235</v>
      </c>
      <c r="D38" s="10" t="s">
        <v>412</v>
      </c>
      <c r="E38" s="10" t="s">
        <v>236</v>
      </c>
      <c r="F38" s="29"/>
      <c r="G38" s="29">
        <v>10.414184235802651</v>
      </c>
      <c r="H38" s="29">
        <v>60.142182936664412</v>
      </c>
      <c r="I38" s="29">
        <v>109.96707134604701</v>
      </c>
      <c r="J38" s="29">
        <v>150.45672898995821</v>
      </c>
    </row>
    <row r="39" spans="1:10" x14ac:dyDescent="0.3">
      <c r="A39" s="10" t="s">
        <v>234</v>
      </c>
      <c r="B39" s="10" t="s">
        <v>239</v>
      </c>
      <c r="C39" s="10" t="s">
        <v>235</v>
      </c>
      <c r="D39" s="10" t="s">
        <v>392</v>
      </c>
      <c r="E39" s="10" t="s">
        <v>236</v>
      </c>
      <c r="F39" s="29"/>
      <c r="G39" s="29">
        <v>24.884831386566159</v>
      </c>
      <c r="H39" s="29">
        <v>41.709800651550303</v>
      </c>
      <c r="I39" s="29">
        <v>44.727190727233889</v>
      </c>
      <c r="J39" s="29">
        <v>29.037626651763919</v>
      </c>
    </row>
    <row r="40" spans="1:10" x14ac:dyDescent="0.3">
      <c r="A40" s="10" t="s">
        <v>234</v>
      </c>
      <c r="B40" s="10" t="s">
        <v>239</v>
      </c>
      <c r="C40" s="10" t="s">
        <v>235</v>
      </c>
      <c r="D40" s="10" t="s">
        <v>393</v>
      </c>
      <c r="E40" s="10" t="s">
        <v>236</v>
      </c>
      <c r="F40" s="29"/>
      <c r="G40" s="29">
        <v>14.6066021514537</v>
      </c>
      <c r="H40" s="29">
        <v>96.711602963812652</v>
      </c>
      <c r="I40" s="29">
        <v>199.97111802612491</v>
      </c>
      <c r="J40" s="29">
        <v>341.28065767972168</v>
      </c>
    </row>
    <row r="41" spans="1:10" x14ac:dyDescent="0.3">
      <c r="A41" s="10" t="s">
        <v>234</v>
      </c>
      <c r="B41" s="10" t="s">
        <v>240</v>
      </c>
      <c r="C41" s="10" t="s">
        <v>235</v>
      </c>
      <c r="D41" s="10" t="s">
        <v>248</v>
      </c>
      <c r="E41" s="10" t="s">
        <v>236</v>
      </c>
      <c r="F41" s="29"/>
      <c r="G41" s="29">
        <v>156.8505150884294</v>
      </c>
      <c r="H41" s="29">
        <v>60.6</v>
      </c>
      <c r="I41" s="29">
        <v>21</v>
      </c>
      <c r="J41" s="29">
        <v>1.9990000000000001</v>
      </c>
    </row>
    <row r="42" spans="1:10" x14ac:dyDescent="0.3">
      <c r="A42" s="10" t="s">
        <v>234</v>
      </c>
      <c r="B42" s="10" t="s">
        <v>240</v>
      </c>
      <c r="C42" s="10" t="s">
        <v>235</v>
      </c>
      <c r="D42" s="10" t="s">
        <v>251</v>
      </c>
      <c r="E42" s="10" t="s">
        <v>236</v>
      </c>
      <c r="F42" s="29"/>
      <c r="G42" s="29">
        <v>44.020174212020883</v>
      </c>
      <c r="H42" s="29">
        <v>0</v>
      </c>
      <c r="I42" s="29">
        <v>0</v>
      </c>
      <c r="J42" s="29">
        <v>0</v>
      </c>
    </row>
    <row r="43" spans="1:10" x14ac:dyDescent="0.3">
      <c r="A43" s="10" t="s">
        <v>234</v>
      </c>
      <c r="B43" s="10" t="s">
        <v>240</v>
      </c>
      <c r="C43" s="10" t="s">
        <v>235</v>
      </c>
      <c r="D43" s="10" t="s">
        <v>277</v>
      </c>
      <c r="E43" s="10" t="s">
        <v>236</v>
      </c>
      <c r="F43" s="29"/>
      <c r="G43" s="29">
        <v>35.44833260500431</v>
      </c>
      <c r="H43" s="29">
        <v>49.491922937870029</v>
      </c>
      <c r="I43" s="29">
        <v>76.185507972717289</v>
      </c>
      <c r="J43" s="29">
        <v>107.5998083934784</v>
      </c>
    </row>
    <row r="44" spans="1:10" x14ac:dyDescent="0.3">
      <c r="A44" s="10" t="s">
        <v>234</v>
      </c>
      <c r="B44" s="10" t="s">
        <v>240</v>
      </c>
      <c r="C44" s="10" t="s">
        <v>235</v>
      </c>
      <c r="D44" s="10" t="s">
        <v>280</v>
      </c>
      <c r="E44" s="10" t="s">
        <v>236</v>
      </c>
      <c r="F44" s="29"/>
      <c r="G44" s="29">
        <v>35.292665604814893</v>
      </c>
      <c r="H44" s="29">
        <v>42.974295810580259</v>
      </c>
      <c r="I44" s="29">
        <v>62.125907690048223</v>
      </c>
      <c r="J44" s="29">
        <v>100.0403341007233</v>
      </c>
    </row>
    <row r="45" spans="1:10" x14ac:dyDescent="0.3">
      <c r="A45" s="10" t="s">
        <v>234</v>
      </c>
      <c r="B45" s="10" t="s">
        <v>240</v>
      </c>
      <c r="C45" s="10" t="s">
        <v>235</v>
      </c>
      <c r="D45" s="10" t="s">
        <v>282</v>
      </c>
      <c r="E45" s="10" t="s">
        <v>236</v>
      </c>
      <c r="F45" s="29"/>
      <c r="G45" s="29">
        <v>20.123896057128899</v>
      </c>
      <c r="H45" s="29">
        <v>7.1846624679565441</v>
      </c>
      <c r="I45" s="29">
        <v>1.4949388403892521</v>
      </c>
      <c r="J45" s="29">
        <v>0.85551366370916371</v>
      </c>
    </row>
    <row r="46" spans="1:10" x14ac:dyDescent="0.3">
      <c r="A46" s="10" t="s">
        <v>234</v>
      </c>
      <c r="B46" s="10" t="s">
        <v>240</v>
      </c>
      <c r="C46" s="10" t="s">
        <v>235</v>
      </c>
      <c r="D46" s="10" t="s">
        <v>279</v>
      </c>
      <c r="E46" s="10" t="s">
        <v>236</v>
      </c>
      <c r="F46" s="29"/>
      <c r="G46" s="29">
        <v>760.33309909627064</v>
      </c>
      <c r="H46" s="29">
        <v>567.29396538900005</v>
      </c>
      <c r="I46" s="29">
        <v>277.34670466119678</v>
      </c>
      <c r="J46" s="29">
        <v>4.1927245247493063</v>
      </c>
    </row>
    <row r="47" spans="1:10" x14ac:dyDescent="0.3">
      <c r="A47" s="10" t="s">
        <v>234</v>
      </c>
      <c r="B47" s="10" t="s">
        <v>240</v>
      </c>
      <c r="C47" s="10" t="s">
        <v>235</v>
      </c>
      <c r="D47" s="10" t="s">
        <v>411</v>
      </c>
      <c r="E47" s="10" t="s">
        <v>236</v>
      </c>
      <c r="F47" s="29"/>
      <c r="G47" s="29">
        <v>643.79859138054803</v>
      </c>
      <c r="H47" s="29">
        <v>396.76185492149</v>
      </c>
      <c r="I47" s="29">
        <v>162.2998055795747</v>
      </c>
      <c r="J47" s="29">
        <v>16.94220938379296</v>
      </c>
    </row>
    <row r="48" spans="1:10" x14ac:dyDescent="0.3">
      <c r="A48" s="10" t="s">
        <v>234</v>
      </c>
      <c r="B48" s="10" t="s">
        <v>240</v>
      </c>
      <c r="C48" s="10" t="s">
        <v>235</v>
      </c>
      <c r="D48" s="10" t="s">
        <v>390</v>
      </c>
      <c r="E48" s="10" t="s">
        <v>236</v>
      </c>
      <c r="F48" s="29"/>
      <c r="G48" s="29">
        <v>1.435337365981191</v>
      </c>
      <c r="H48" s="29">
        <v>7.4853839100189514</v>
      </c>
      <c r="I48" s="29">
        <v>15.50478989958763</v>
      </c>
      <c r="J48" s="29">
        <v>22.973899758338931</v>
      </c>
    </row>
    <row r="49" spans="1:10" x14ac:dyDescent="0.3">
      <c r="A49" s="10" t="s">
        <v>234</v>
      </c>
      <c r="B49" s="10" t="s">
        <v>240</v>
      </c>
      <c r="C49" s="10" t="s">
        <v>235</v>
      </c>
      <c r="D49" s="10" t="s">
        <v>391</v>
      </c>
      <c r="E49" s="10" t="s">
        <v>236</v>
      </c>
      <c r="F49" s="29"/>
      <c r="G49" s="29">
        <v>3.4976759543096709</v>
      </c>
      <c r="H49" s="29">
        <v>9.9280981695685764</v>
      </c>
      <c r="I49" s="29">
        <v>19.050695253573359</v>
      </c>
      <c r="J49" s="29">
        <v>29.54899394597113</v>
      </c>
    </row>
    <row r="50" spans="1:10" x14ac:dyDescent="0.3">
      <c r="A50" s="10" t="s">
        <v>234</v>
      </c>
      <c r="B50" s="10" t="s">
        <v>240</v>
      </c>
      <c r="C50" s="10" t="s">
        <v>235</v>
      </c>
      <c r="D50" s="10" t="s">
        <v>278</v>
      </c>
      <c r="E50" s="10" t="s">
        <v>236</v>
      </c>
      <c r="F50" s="29"/>
      <c r="G50" s="29">
        <v>1.4350045989</v>
      </c>
      <c r="H50" s="29">
        <v>0.11203096104</v>
      </c>
      <c r="I50" s="29">
        <v>17.731896360419999</v>
      </c>
      <c r="J50" s="29">
        <v>51.347015707200001</v>
      </c>
    </row>
    <row r="51" spans="1:10" x14ac:dyDescent="0.3">
      <c r="A51" s="10" t="s">
        <v>234</v>
      </c>
      <c r="B51" s="10" t="s">
        <v>240</v>
      </c>
      <c r="C51" s="10" t="s">
        <v>235</v>
      </c>
      <c r="D51" s="10" t="s">
        <v>412</v>
      </c>
      <c r="E51" s="10" t="s">
        <v>236</v>
      </c>
      <c r="F51" s="29"/>
      <c r="G51" s="29">
        <v>0.64759280429999999</v>
      </c>
      <c r="H51" s="29">
        <v>4.6762570154300001</v>
      </c>
      <c r="I51" s="29">
        <v>5.5294722205799998</v>
      </c>
      <c r="J51" s="29">
        <v>16.033050439544319</v>
      </c>
    </row>
    <row r="52" spans="1:10" x14ac:dyDescent="0.3">
      <c r="A52" s="10" t="s">
        <v>234</v>
      </c>
      <c r="B52" s="10" t="s">
        <v>240</v>
      </c>
      <c r="C52" s="10" t="s">
        <v>235</v>
      </c>
      <c r="D52" s="10" t="s">
        <v>392</v>
      </c>
      <c r="E52" s="10" t="s">
        <v>236</v>
      </c>
      <c r="F52" s="29"/>
      <c r="G52" s="29">
        <v>30.71453320176899</v>
      </c>
      <c r="H52" s="29">
        <v>93.729235667079678</v>
      </c>
      <c r="I52" s="29">
        <v>164.38794757843019</v>
      </c>
      <c r="J52" s="29">
        <v>209.76126454257971</v>
      </c>
    </row>
    <row r="53" spans="1:10" x14ac:dyDescent="0.3">
      <c r="A53" s="10" t="s">
        <v>234</v>
      </c>
      <c r="B53" s="10" t="s">
        <v>240</v>
      </c>
      <c r="C53" s="10" t="s">
        <v>235</v>
      </c>
      <c r="D53" s="10" t="s">
        <v>393</v>
      </c>
      <c r="E53" s="10" t="s">
        <v>236</v>
      </c>
      <c r="F53" s="29"/>
      <c r="G53" s="29">
        <v>3.974696717440001</v>
      </c>
      <c r="H53" s="29">
        <v>35.267842537919996</v>
      </c>
      <c r="I53" s="29">
        <v>64.273049278688362</v>
      </c>
      <c r="J53" s="29">
        <v>125.23232372089041</v>
      </c>
    </row>
  </sheetData>
  <sortState xmlns:xlrd2="http://schemas.microsoft.com/office/spreadsheetml/2017/richdata2" ref="A2:J53">
    <sortCondition ref="B2:B53"/>
  </sortState>
  <phoneticPr fontId="10" type="noConversion"/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CFFB6-1D2A-447A-8EED-1902395AD028}">
  <sheetPr>
    <tabColor rgb="FFA3FFC6"/>
  </sheetPr>
  <dimension ref="A1:H12"/>
  <sheetViews>
    <sheetView workbookViewId="0">
      <selection activeCell="B2" sqref="B2:B5"/>
    </sheetView>
  </sheetViews>
  <sheetFormatPr baseColWidth="10" defaultColWidth="11.44140625" defaultRowHeight="14.4" x14ac:dyDescent="0.3"/>
  <cols>
    <col min="1" max="1" width="11.44140625" style="28"/>
    <col min="2" max="2" width="20.6640625" style="28" bestFit="1" customWidth="1"/>
    <col min="3" max="3" width="11.44140625" style="28"/>
    <col min="4" max="4" width="9.5546875" style="28" bestFit="1" customWidth="1"/>
    <col min="5" max="16384" width="11.44140625" style="28"/>
  </cols>
  <sheetData>
    <row r="1" spans="1:8" x14ac:dyDescent="0.3">
      <c r="A1" s="26" t="s">
        <v>226</v>
      </c>
      <c r="B1" s="26" t="s">
        <v>227</v>
      </c>
      <c r="C1" s="26" t="s">
        <v>0</v>
      </c>
      <c r="D1" s="26" t="s">
        <v>8</v>
      </c>
      <c r="E1" s="32">
        <v>2030</v>
      </c>
      <c r="F1" s="32">
        <v>2035</v>
      </c>
      <c r="G1" s="32">
        <v>2040</v>
      </c>
      <c r="H1" s="32">
        <v>2045</v>
      </c>
    </row>
    <row r="2" spans="1:8" x14ac:dyDescent="0.3">
      <c r="A2" s="28" t="s">
        <v>234</v>
      </c>
      <c r="B2" s="28" t="s">
        <v>241</v>
      </c>
      <c r="C2" s="21" t="s">
        <v>235</v>
      </c>
      <c r="D2" s="28" t="s">
        <v>329</v>
      </c>
      <c r="E2" s="16">
        <v>89.19</v>
      </c>
      <c r="F2" s="16">
        <v>110.67</v>
      </c>
      <c r="G2" s="16">
        <v>120.63</v>
      </c>
      <c r="H2" s="16">
        <v>124.52</v>
      </c>
    </row>
    <row r="3" spans="1:8" x14ac:dyDescent="0.3">
      <c r="A3" s="28" t="s">
        <v>234</v>
      </c>
      <c r="B3" s="28" t="s">
        <v>238</v>
      </c>
      <c r="C3" s="21" t="s">
        <v>235</v>
      </c>
      <c r="D3" s="28" t="s">
        <v>329</v>
      </c>
      <c r="E3" s="16">
        <v>75.87</v>
      </c>
      <c r="F3" s="16">
        <v>92.99</v>
      </c>
      <c r="G3" s="16">
        <v>109.18</v>
      </c>
      <c r="H3" s="16">
        <v>122.72</v>
      </c>
    </row>
    <row r="4" spans="1:8" x14ac:dyDescent="0.3">
      <c r="A4" s="28" t="s">
        <v>234</v>
      </c>
      <c r="B4" s="28" t="s">
        <v>239</v>
      </c>
      <c r="C4" s="21" t="s">
        <v>235</v>
      </c>
      <c r="D4" s="28" t="s">
        <v>329</v>
      </c>
      <c r="E4" s="16">
        <v>79.14</v>
      </c>
      <c r="F4" s="16">
        <v>104.77</v>
      </c>
      <c r="G4" s="16">
        <v>115.63</v>
      </c>
      <c r="H4" s="16">
        <v>125.22</v>
      </c>
    </row>
    <row r="5" spans="1:8" x14ac:dyDescent="0.3">
      <c r="A5" s="28" t="s">
        <v>234</v>
      </c>
      <c r="B5" s="28" t="s">
        <v>240</v>
      </c>
      <c r="C5" s="21" t="s">
        <v>235</v>
      </c>
      <c r="D5" s="28" t="s">
        <v>329</v>
      </c>
      <c r="E5" s="16">
        <v>95.22</v>
      </c>
      <c r="F5" s="16">
        <v>129.02000000000001</v>
      </c>
      <c r="G5" s="16">
        <v>136.1</v>
      </c>
      <c r="H5" s="16">
        <v>141.12</v>
      </c>
    </row>
    <row r="8" spans="1:8" x14ac:dyDescent="0.3">
      <c r="E8" s="35"/>
      <c r="F8" s="35"/>
      <c r="G8" s="35"/>
      <c r="H8" s="35"/>
    </row>
    <row r="9" spans="1:8" x14ac:dyDescent="0.3">
      <c r="E9" s="35"/>
      <c r="F9" s="35"/>
      <c r="G9" s="35"/>
      <c r="H9" s="35"/>
    </row>
    <row r="10" spans="1:8" x14ac:dyDescent="0.3">
      <c r="E10" s="35"/>
      <c r="F10" s="35"/>
      <c r="G10" s="35"/>
      <c r="H10" s="35"/>
    </row>
    <row r="11" spans="1:8" x14ac:dyDescent="0.3">
      <c r="E11" s="35"/>
      <c r="F11" s="35"/>
      <c r="G11" s="35"/>
      <c r="H11" s="35"/>
    </row>
    <row r="12" spans="1:8" x14ac:dyDescent="0.3">
      <c r="E12" s="31"/>
      <c r="F12" s="31"/>
      <c r="G12" s="31"/>
      <c r="H12" s="31"/>
    </row>
  </sheetData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2A128-8866-45EA-A9F5-70DAFBB73C3C}">
  <sheetPr>
    <tabColor rgb="FFA3FFC6"/>
  </sheetPr>
  <dimension ref="A1:K26"/>
  <sheetViews>
    <sheetView workbookViewId="0">
      <selection activeCell="H33" sqref="H33"/>
    </sheetView>
  </sheetViews>
  <sheetFormatPr baseColWidth="10" defaultColWidth="11.44140625" defaultRowHeight="14.4" x14ac:dyDescent="0.3"/>
  <cols>
    <col min="1" max="1" width="12.109375" style="73" bestFit="1" customWidth="1"/>
    <col min="2" max="16384" width="11.44140625" style="64"/>
  </cols>
  <sheetData>
    <row r="1" spans="1:11" x14ac:dyDescent="0.3">
      <c r="A1" s="76" t="s">
        <v>291</v>
      </c>
    </row>
    <row r="2" spans="1:11" x14ac:dyDescent="0.3">
      <c r="A2" s="74"/>
      <c r="B2" s="68" t="s">
        <v>50</v>
      </c>
      <c r="C2" s="69" t="s">
        <v>51</v>
      </c>
      <c r="D2" s="69" t="s">
        <v>52</v>
      </c>
      <c r="E2" s="69" t="s">
        <v>22</v>
      </c>
      <c r="F2" s="69" t="s">
        <v>26</v>
      </c>
      <c r="G2" s="69" t="s">
        <v>53</v>
      </c>
      <c r="H2" s="69" t="s">
        <v>34</v>
      </c>
      <c r="I2" s="69" t="s">
        <v>54</v>
      </c>
      <c r="J2" s="69" t="s">
        <v>42</v>
      </c>
      <c r="K2" s="69" t="s">
        <v>46</v>
      </c>
    </row>
    <row r="3" spans="1:11" x14ac:dyDescent="0.3">
      <c r="A3" s="75" t="s">
        <v>50</v>
      </c>
      <c r="B3" s="70">
        <v>0</v>
      </c>
      <c r="C3" s="70">
        <v>0.35</v>
      </c>
      <c r="D3" s="70">
        <v>0.09</v>
      </c>
      <c r="E3" s="70">
        <v>0</v>
      </c>
      <c r="F3" s="70">
        <v>0.01</v>
      </c>
      <c r="G3" s="70">
        <v>0.01</v>
      </c>
      <c r="H3" s="70">
        <v>0.01</v>
      </c>
      <c r="I3" s="70">
        <v>0.01</v>
      </c>
      <c r="J3" s="70">
        <v>0</v>
      </c>
      <c r="K3" s="70">
        <v>0.26</v>
      </c>
    </row>
    <row r="4" spans="1:11" x14ac:dyDescent="0.3">
      <c r="A4" s="75" t="s">
        <v>51</v>
      </c>
      <c r="B4" s="70">
        <v>1.1399999999999999</v>
      </c>
      <c r="C4" s="70">
        <v>0</v>
      </c>
      <c r="D4" s="70">
        <v>0.01</v>
      </c>
      <c r="E4" s="70">
        <v>0</v>
      </c>
      <c r="F4" s="70">
        <v>0.04</v>
      </c>
      <c r="G4" s="70">
        <v>0.03</v>
      </c>
      <c r="H4" s="70">
        <v>0.03</v>
      </c>
      <c r="I4" s="70">
        <v>0</v>
      </c>
      <c r="J4" s="70">
        <v>0.17</v>
      </c>
      <c r="K4" s="70">
        <v>0.02</v>
      </c>
    </row>
    <row r="5" spans="1:11" x14ac:dyDescent="0.3">
      <c r="A5" s="75" t="s">
        <v>52</v>
      </c>
      <c r="B5" s="70">
        <v>1.84</v>
      </c>
      <c r="C5" s="70">
        <v>0.08</v>
      </c>
      <c r="D5" s="70">
        <v>0</v>
      </c>
      <c r="E5" s="70">
        <v>0</v>
      </c>
      <c r="F5" s="70">
        <v>0.06</v>
      </c>
      <c r="G5" s="70">
        <v>7.0000000000000007E-2</v>
      </c>
      <c r="H5" s="70">
        <v>0.17</v>
      </c>
      <c r="I5" s="70">
        <v>0</v>
      </c>
      <c r="J5" s="70">
        <v>0</v>
      </c>
      <c r="K5" s="70">
        <v>0.05</v>
      </c>
    </row>
    <row r="6" spans="1:11" x14ac:dyDescent="0.3">
      <c r="A6" s="75" t="s">
        <v>22</v>
      </c>
      <c r="B6" s="70">
        <v>2.48</v>
      </c>
      <c r="C6" s="70">
        <v>58.31</v>
      </c>
      <c r="D6" s="70">
        <v>0.95</v>
      </c>
      <c r="E6" s="70">
        <v>0</v>
      </c>
      <c r="F6" s="70">
        <v>7.87</v>
      </c>
      <c r="G6" s="70">
        <v>0.28000000000000003</v>
      </c>
      <c r="H6" s="70">
        <v>0</v>
      </c>
      <c r="I6" s="70">
        <v>1.57</v>
      </c>
      <c r="J6" s="70">
        <v>7.0000000000000007E-2</v>
      </c>
      <c r="K6" s="70">
        <v>0.08</v>
      </c>
    </row>
    <row r="7" spans="1:11" x14ac:dyDescent="0.3">
      <c r="A7" s="75" t="s">
        <v>26</v>
      </c>
      <c r="B7" s="70">
        <v>0.56000000000000005</v>
      </c>
      <c r="C7" s="70">
        <v>2.4300000000000002</v>
      </c>
      <c r="D7" s="70">
        <v>0.62</v>
      </c>
      <c r="E7" s="70">
        <v>0.02</v>
      </c>
      <c r="F7" s="70">
        <v>0</v>
      </c>
      <c r="G7" s="70">
        <v>0.99</v>
      </c>
      <c r="H7" s="70">
        <v>0.17</v>
      </c>
      <c r="I7" s="70">
        <v>0.32</v>
      </c>
      <c r="J7" s="70">
        <v>0.01</v>
      </c>
      <c r="K7" s="70">
        <v>0.04</v>
      </c>
    </row>
    <row r="8" spans="1:11" x14ac:dyDescent="0.3">
      <c r="A8" s="75" t="s">
        <v>53</v>
      </c>
      <c r="B8" s="70">
        <v>0.86</v>
      </c>
      <c r="C8" s="70">
        <v>1.2</v>
      </c>
      <c r="D8" s="70">
        <v>0.4</v>
      </c>
      <c r="E8" s="70">
        <v>0</v>
      </c>
      <c r="F8" s="70">
        <v>0.14000000000000001</v>
      </c>
      <c r="G8" s="70">
        <v>0</v>
      </c>
      <c r="H8" s="70">
        <v>0.28000000000000003</v>
      </c>
      <c r="I8" s="70">
        <v>0.01</v>
      </c>
      <c r="J8" s="70">
        <v>0</v>
      </c>
      <c r="K8" s="70">
        <v>0.04</v>
      </c>
    </row>
    <row r="9" spans="1:11" x14ac:dyDescent="0.3">
      <c r="A9" s="75" t="s">
        <v>34</v>
      </c>
      <c r="B9" s="70">
        <v>0.57999999999999996</v>
      </c>
      <c r="C9" s="70">
        <v>0.55000000000000004</v>
      </c>
      <c r="D9" s="70">
        <v>0.56999999999999995</v>
      </c>
      <c r="E9" s="70">
        <v>0</v>
      </c>
      <c r="F9" s="70">
        <v>0.03</v>
      </c>
      <c r="G9" s="70">
        <v>0.19</v>
      </c>
      <c r="H9" s="70">
        <v>0</v>
      </c>
      <c r="I9" s="70">
        <v>0</v>
      </c>
      <c r="J9" s="70">
        <v>0</v>
      </c>
      <c r="K9" s="70">
        <v>0.14000000000000001</v>
      </c>
    </row>
    <row r="10" spans="1:11" x14ac:dyDescent="0.3">
      <c r="A10" s="75" t="s">
        <v>54</v>
      </c>
      <c r="B10" s="70">
        <v>0.75</v>
      </c>
      <c r="C10" s="70">
        <v>3.08</v>
      </c>
      <c r="D10" s="70">
        <v>0</v>
      </c>
      <c r="E10" s="70">
        <v>0.02</v>
      </c>
      <c r="F10" s="70">
        <v>0.21</v>
      </c>
      <c r="G10" s="70">
        <v>1.04</v>
      </c>
      <c r="H10" s="70">
        <v>0</v>
      </c>
      <c r="I10" s="70">
        <v>0</v>
      </c>
      <c r="J10" s="70">
        <v>0.04</v>
      </c>
      <c r="K10" s="70">
        <v>0.05</v>
      </c>
    </row>
    <row r="11" spans="1:11" x14ac:dyDescent="0.3">
      <c r="A11" s="75" t="s">
        <v>42</v>
      </c>
      <c r="B11" s="70">
        <v>4.5999999999999996</v>
      </c>
      <c r="C11" s="70">
        <v>9.9499999999999993</v>
      </c>
      <c r="D11" s="70">
        <v>0</v>
      </c>
      <c r="E11" s="70">
        <v>0.02</v>
      </c>
      <c r="F11" s="70">
        <v>0.49</v>
      </c>
      <c r="G11" s="70">
        <v>0.26</v>
      </c>
      <c r="H11" s="70">
        <v>0.33</v>
      </c>
      <c r="I11" s="70">
        <v>0.56999999999999995</v>
      </c>
      <c r="J11" s="70">
        <v>0</v>
      </c>
      <c r="K11" s="70">
        <v>3.85</v>
      </c>
    </row>
    <row r="12" spans="1:11" x14ac:dyDescent="0.3">
      <c r="A12" s="75" t="s">
        <v>46</v>
      </c>
      <c r="B12" s="70">
        <v>10.26</v>
      </c>
      <c r="C12" s="70">
        <v>0.73</v>
      </c>
      <c r="D12" s="70">
        <v>0.86</v>
      </c>
      <c r="E12" s="70">
        <v>0</v>
      </c>
      <c r="F12" s="70">
        <v>0.05</v>
      </c>
      <c r="G12" s="70">
        <v>0.37</v>
      </c>
      <c r="H12" s="70">
        <v>0.64</v>
      </c>
      <c r="I12" s="70">
        <v>0.1</v>
      </c>
      <c r="J12" s="70">
        <v>0.03</v>
      </c>
      <c r="K12" s="70">
        <v>0</v>
      </c>
    </row>
    <row r="15" spans="1:11" x14ac:dyDescent="0.3">
      <c r="A15" s="76" t="s">
        <v>250</v>
      </c>
    </row>
    <row r="16" spans="1:11" x14ac:dyDescent="0.3">
      <c r="A16" s="74"/>
      <c r="B16" s="71" t="s">
        <v>50</v>
      </c>
      <c r="C16" s="72" t="s">
        <v>51</v>
      </c>
      <c r="D16" s="72" t="s">
        <v>52</v>
      </c>
      <c r="E16" s="72" t="s">
        <v>22</v>
      </c>
      <c r="F16" s="72" t="s">
        <v>26</v>
      </c>
      <c r="G16" s="72" t="s">
        <v>53</v>
      </c>
      <c r="H16" s="72" t="s">
        <v>34</v>
      </c>
      <c r="I16" s="72" t="s">
        <v>54</v>
      </c>
      <c r="J16" s="72" t="s">
        <v>42</v>
      </c>
      <c r="K16" s="72" t="s">
        <v>46</v>
      </c>
    </row>
    <row r="17" spans="1:11" x14ac:dyDescent="0.3">
      <c r="A17" s="75" t="s">
        <v>50</v>
      </c>
      <c r="B17" s="70">
        <v>0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</row>
    <row r="18" spans="1:11" x14ac:dyDescent="0.3">
      <c r="A18" s="75" t="s">
        <v>51</v>
      </c>
      <c r="B18" s="70">
        <v>1.19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</row>
    <row r="19" spans="1:11" x14ac:dyDescent="0.3">
      <c r="A19" s="75" t="s">
        <v>52</v>
      </c>
      <c r="B19" s="70">
        <v>0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</row>
    <row r="20" spans="1:11" x14ac:dyDescent="0.3">
      <c r="A20" s="75" t="s">
        <v>22</v>
      </c>
      <c r="B20" s="70">
        <v>47.8</v>
      </c>
      <c r="C20" s="70">
        <v>54.63</v>
      </c>
      <c r="D20" s="70">
        <v>2.95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3.22</v>
      </c>
      <c r="K20" s="70">
        <v>0.01</v>
      </c>
    </row>
    <row r="21" spans="1:11" x14ac:dyDescent="0.3">
      <c r="A21" s="75" t="s">
        <v>26</v>
      </c>
      <c r="B21" s="70">
        <v>3.34</v>
      </c>
      <c r="C21" s="70">
        <v>0.22</v>
      </c>
      <c r="D21" s="70">
        <v>7.1</v>
      </c>
      <c r="E21" s="70">
        <v>0</v>
      </c>
      <c r="F21" s="70">
        <v>0</v>
      </c>
      <c r="G21" s="70">
        <v>0</v>
      </c>
      <c r="H21" s="70">
        <v>0</v>
      </c>
      <c r="I21" s="70">
        <v>0.39</v>
      </c>
      <c r="J21" s="70">
        <v>5.88</v>
      </c>
      <c r="K21" s="70">
        <v>0.83</v>
      </c>
    </row>
    <row r="22" spans="1:11" x14ac:dyDescent="0.3">
      <c r="A22" s="75" t="s">
        <v>53</v>
      </c>
      <c r="B22" s="70">
        <v>0.2</v>
      </c>
      <c r="C22" s="70">
        <v>0</v>
      </c>
      <c r="D22" s="70">
        <v>10.09</v>
      </c>
      <c r="E22" s="70">
        <v>0</v>
      </c>
      <c r="F22" s="70">
        <v>0</v>
      </c>
      <c r="G22" s="70">
        <v>0</v>
      </c>
      <c r="H22" s="70">
        <v>6.76</v>
      </c>
      <c r="I22" s="70">
        <v>0</v>
      </c>
      <c r="J22" s="70">
        <v>0</v>
      </c>
      <c r="K22" s="70">
        <v>0.02</v>
      </c>
    </row>
    <row r="23" spans="1:11" x14ac:dyDescent="0.3">
      <c r="A23" s="75" t="s">
        <v>34</v>
      </c>
      <c r="B23" s="70">
        <v>0.14000000000000001</v>
      </c>
      <c r="C23" s="70">
        <v>0</v>
      </c>
      <c r="D23" s="70">
        <v>0.54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0.26</v>
      </c>
    </row>
    <row r="24" spans="1:11" x14ac:dyDescent="0.3">
      <c r="A24" s="75" t="s">
        <v>54</v>
      </c>
      <c r="B24" s="70">
        <v>4.7300000000000004</v>
      </c>
      <c r="C24" s="70">
        <v>0.16</v>
      </c>
      <c r="D24" s="70">
        <v>0</v>
      </c>
      <c r="E24" s="70">
        <v>0</v>
      </c>
      <c r="F24" s="70">
        <v>0</v>
      </c>
      <c r="G24" s="70">
        <v>0</v>
      </c>
      <c r="H24" s="70">
        <v>0</v>
      </c>
      <c r="I24" s="70">
        <v>0</v>
      </c>
      <c r="J24" s="70">
        <v>3.56</v>
      </c>
      <c r="K24" s="70">
        <v>0.17</v>
      </c>
    </row>
    <row r="25" spans="1:11" x14ac:dyDescent="0.3">
      <c r="A25" s="75" t="s">
        <v>42</v>
      </c>
      <c r="B25" s="70">
        <v>0.96</v>
      </c>
      <c r="C25" s="70">
        <v>0.01</v>
      </c>
      <c r="D25" s="70">
        <v>0</v>
      </c>
      <c r="E25" s="70">
        <v>0</v>
      </c>
      <c r="F25" s="70">
        <v>0</v>
      </c>
      <c r="G25" s="70">
        <v>0</v>
      </c>
      <c r="H25" s="70">
        <v>0</v>
      </c>
      <c r="I25" s="70">
        <v>0</v>
      </c>
      <c r="J25" s="70">
        <v>0</v>
      </c>
      <c r="K25" s="70">
        <v>0.67</v>
      </c>
    </row>
    <row r="26" spans="1:11" x14ac:dyDescent="0.3">
      <c r="A26" s="75" t="s">
        <v>46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</row>
  </sheetData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A2B35-32A7-4480-915F-14B21790B459}">
  <sheetPr>
    <tabColor rgb="FFA3FFC6"/>
  </sheetPr>
  <dimension ref="A1:F51"/>
  <sheetViews>
    <sheetView workbookViewId="0">
      <selection activeCell="P15" sqref="A1:XFD1048576"/>
    </sheetView>
  </sheetViews>
  <sheetFormatPr baseColWidth="10" defaultColWidth="11.44140625" defaultRowHeight="14.4" x14ac:dyDescent="0.3"/>
  <cols>
    <col min="1" max="16384" width="11.44140625" style="64"/>
  </cols>
  <sheetData>
    <row r="1" spans="1:6" x14ac:dyDescent="0.3">
      <c r="A1" s="26" t="s">
        <v>226</v>
      </c>
      <c r="B1" s="26" t="s">
        <v>227</v>
      </c>
      <c r="C1" s="26" t="s">
        <v>0</v>
      </c>
      <c r="D1" s="26" t="s">
        <v>355</v>
      </c>
      <c r="E1" s="26" t="s">
        <v>413</v>
      </c>
      <c r="F1" s="26" t="s">
        <v>61</v>
      </c>
    </row>
    <row r="2" spans="1:6" x14ac:dyDescent="0.3">
      <c r="A2" s="64" t="s">
        <v>234</v>
      </c>
      <c r="B2" s="64" t="s">
        <v>241</v>
      </c>
      <c r="C2" s="64" t="s">
        <v>52</v>
      </c>
      <c r="D2" s="64" t="s">
        <v>265</v>
      </c>
      <c r="E2" s="64" t="s">
        <v>13</v>
      </c>
      <c r="F2" s="64">
        <v>10.680605888366699</v>
      </c>
    </row>
    <row r="3" spans="1:6" x14ac:dyDescent="0.3">
      <c r="A3" s="64" t="s">
        <v>234</v>
      </c>
      <c r="B3" s="64" t="s">
        <v>241</v>
      </c>
      <c r="C3" s="64" t="s">
        <v>52</v>
      </c>
      <c r="D3" s="64" t="s">
        <v>266</v>
      </c>
      <c r="E3" s="64" t="s">
        <v>13</v>
      </c>
      <c r="F3" s="64">
        <v>8.3943748474121094</v>
      </c>
    </row>
    <row r="4" spans="1:6" x14ac:dyDescent="0.3">
      <c r="A4" s="64" t="s">
        <v>234</v>
      </c>
      <c r="B4" s="64" t="s">
        <v>241</v>
      </c>
      <c r="C4" s="64" t="s">
        <v>52</v>
      </c>
      <c r="D4" s="64" t="s">
        <v>264</v>
      </c>
      <c r="E4" s="64" t="s">
        <v>13</v>
      </c>
      <c r="F4" s="64">
        <v>8.2792587280273438</v>
      </c>
    </row>
    <row r="5" spans="1:6" x14ac:dyDescent="0.3">
      <c r="A5" s="64" t="s">
        <v>234</v>
      </c>
      <c r="B5" s="64" t="s">
        <v>241</v>
      </c>
      <c r="C5" s="64" t="s">
        <v>52</v>
      </c>
      <c r="D5" s="64" t="s">
        <v>267</v>
      </c>
      <c r="E5" s="64" t="s">
        <v>13</v>
      </c>
      <c r="F5" s="64">
        <v>0</v>
      </c>
    </row>
    <row r="6" spans="1:6" x14ac:dyDescent="0.3">
      <c r="A6" s="64" t="s">
        <v>234</v>
      </c>
      <c r="B6" s="64" t="s">
        <v>241</v>
      </c>
      <c r="C6" s="64" t="s">
        <v>52</v>
      </c>
      <c r="D6" s="64" t="s">
        <v>268</v>
      </c>
      <c r="E6" s="64" t="s">
        <v>13</v>
      </c>
      <c r="F6" s="64">
        <v>22.775270462036129</v>
      </c>
    </row>
    <row r="7" spans="1:6" x14ac:dyDescent="0.3">
      <c r="A7" s="64" t="s">
        <v>234</v>
      </c>
      <c r="B7" s="64" t="s">
        <v>241</v>
      </c>
      <c r="C7" s="64" t="s">
        <v>42</v>
      </c>
      <c r="D7" s="64" t="s">
        <v>265</v>
      </c>
      <c r="E7" s="64" t="s">
        <v>13</v>
      </c>
      <c r="F7" s="64">
        <v>10.574727058410639</v>
      </c>
    </row>
    <row r="8" spans="1:6" x14ac:dyDescent="0.3">
      <c r="A8" s="64" t="s">
        <v>234</v>
      </c>
      <c r="B8" s="64" t="s">
        <v>241</v>
      </c>
      <c r="C8" s="64" t="s">
        <v>42</v>
      </c>
      <c r="D8" s="64" t="s">
        <v>266</v>
      </c>
      <c r="E8" s="64" t="s">
        <v>13</v>
      </c>
      <c r="F8" s="64">
        <v>23.077852249145511</v>
      </c>
    </row>
    <row r="9" spans="1:6" x14ac:dyDescent="0.3">
      <c r="A9" s="64" t="s">
        <v>234</v>
      </c>
      <c r="B9" s="64" t="s">
        <v>241</v>
      </c>
      <c r="C9" s="64" t="s">
        <v>42</v>
      </c>
      <c r="D9" s="64" t="s">
        <v>264</v>
      </c>
      <c r="E9" s="64" t="s">
        <v>13</v>
      </c>
      <c r="F9" s="64">
        <v>11.614665031433111</v>
      </c>
    </row>
    <row r="10" spans="1:6" x14ac:dyDescent="0.3">
      <c r="A10" s="64" t="s">
        <v>234</v>
      </c>
      <c r="B10" s="64" t="s">
        <v>241</v>
      </c>
      <c r="C10" s="64" t="s">
        <v>42</v>
      </c>
      <c r="D10" s="64" t="s">
        <v>267</v>
      </c>
      <c r="E10" s="64" t="s">
        <v>13</v>
      </c>
      <c r="F10" s="64">
        <v>0</v>
      </c>
    </row>
    <row r="11" spans="1:6" x14ac:dyDescent="0.3">
      <c r="A11" s="64" t="s">
        <v>234</v>
      </c>
      <c r="B11" s="64" t="s">
        <v>241</v>
      </c>
      <c r="C11" s="64" t="s">
        <v>42</v>
      </c>
      <c r="D11" s="64" t="s">
        <v>268</v>
      </c>
      <c r="E11" s="64" t="s">
        <v>13</v>
      </c>
      <c r="F11" s="64">
        <v>15.9630126953125</v>
      </c>
    </row>
    <row r="12" spans="1:6" x14ac:dyDescent="0.3">
      <c r="A12" s="64" t="s">
        <v>234</v>
      </c>
      <c r="B12" s="64" t="s">
        <v>241</v>
      </c>
      <c r="C12" s="64" t="s">
        <v>46</v>
      </c>
      <c r="D12" s="64" t="s">
        <v>265</v>
      </c>
      <c r="E12" s="64" t="s">
        <v>13</v>
      </c>
      <c r="F12" s="64">
        <v>28.082296371459961</v>
      </c>
    </row>
    <row r="13" spans="1:6" x14ac:dyDescent="0.3">
      <c r="A13" s="64" t="s">
        <v>234</v>
      </c>
      <c r="B13" s="64" t="s">
        <v>241</v>
      </c>
      <c r="C13" s="64" t="s">
        <v>46</v>
      </c>
      <c r="D13" s="64" t="s">
        <v>266</v>
      </c>
      <c r="E13" s="64" t="s">
        <v>13</v>
      </c>
      <c r="F13" s="64">
        <v>33.167083740234382</v>
      </c>
    </row>
    <row r="14" spans="1:6" x14ac:dyDescent="0.3">
      <c r="A14" s="64" t="s">
        <v>234</v>
      </c>
      <c r="B14" s="64" t="s">
        <v>241</v>
      </c>
      <c r="C14" s="64" t="s">
        <v>46</v>
      </c>
      <c r="D14" s="64" t="s">
        <v>264</v>
      </c>
      <c r="E14" s="64" t="s">
        <v>13</v>
      </c>
      <c r="F14" s="64">
        <v>23.279964447021481</v>
      </c>
    </row>
    <row r="15" spans="1:6" x14ac:dyDescent="0.3">
      <c r="A15" s="64" t="s">
        <v>234</v>
      </c>
      <c r="B15" s="64" t="s">
        <v>241</v>
      </c>
      <c r="C15" s="64" t="s">
        <v>46</v>
      </c>
      <c r="D15" s="64" t="s">
        <v>267</v>
      </c>
      <c r="E15" s="64" t="s">
        <v>13</v>
      </c>
      <c r="F15" s="64">
        <v>0</v>
      </c>
    </row>
    <row r="16" spans="1:6" x14ac:dyDescent="0.3">
      <c r="A16" s="64" t="s">
        <v>234</v>
      </c>
      <c r="B16" s="64" t="s">
        <v>241</v>
      </c>
      <c r="C16" s="64" t="s">
        <v>46</v>
      </c>
      <c r="D16" s="64" t="s">
        <v>268</v>
      </c>
      <c r="E16" s="64" t="s">
        <v>13</v>
      </c>
      <c r="F16" s="64">
        <v>37.035060882568359</v>
      </c>
    </row>
    <row r="17" spans="1:6" x14ac:dyDescent="0.3">
      <c r="A17" s="64" t="s">
        <v>234</v>
      </c>
      <c r="B17" s="64" t="s">
        <v>241</v>
      </c>
      <c r="C17" s="64" t="s">
        <v>26</v>
      </c>
      <c r="D17" s="64" t="s">
        <v>265</v>
      </c>
      <c r="E17" s="64" t="s">
        <v>13</v>
      </c>
      <c r="F17" s="64">
        <v>13.270481109619141</v>
      </c>
    </row>
    <row r="18" spans="1:6" x14ac:dyDescent="0.3">
      <c r="A18" s="64" t="s">
        <v>234</v>
      </c>
      <c r="B18" s="64" t="s">
        <v>241</v>
      </c>
      <c r="C18" s="64" t="s">
        <v>26</v>
      </c>
      <c r="D18" s="64" t="s">
        <v>266</v>
      </c>
      <c r="E18" s="64" t="s">
        <v>13</v>
      </c>
      <c r="F18" s="64">
        <v>9.8974123001098633</v>
      </c>
    </row>
    <row r="19" spans="1:6" x14ac:dyDescent="0.3">
      <c r="A19" s="64" t="s">
        <v>234</v>
      </c>
      <c r="B19" s="64" t="s">
        <v>241</v>
      </c>
      <c r="C19" s="64" t="s">
        <v>26</v>
      </c>
      <c r="D19" s="64" t="s">
        <v>264</v>
      </c>
      <c r="E19" s="64" t="s">
        <v>13</v>
      </c>
      <c r="F19" s="64">
        <v>20.001882553100589</v>
      </c>
    </row>
    <row r="20" spans="1:6" x14ac:dyDescent="0.3">
      <c r="A20" s="64" t="s">
        <v>234</v>
      </c>
      <c r="B20" s="64" t="s">
        <v>241</v>
      </c>
      <c r="C20" s="64" t="s">
        <v>26</v>
      </c>
      <c r="D20" s="64" t="s">
        <v>267</v>
      </c>
      <c r="E20" s="64" t="s">
        <v>13</v>
      </c>
      <c r="F20" s="64">
        <v>0</v>
      </c>
    </row>
    <row r="21" spans="1:6" x14ac:dyDescent="0.3">
      <c r="A21" s="64" t="s">
        <v>234</v>
      </c>
      <c r="B21" s="64" t="s">
        <v>241</v>
      </c>
      <c r="C21" s="64" t="s">
        <v>26</v>
      </c>
      <c r="D21" s="64" t="s">
        <v>268</v>
      </c>
      <c r="E21" s="64" t="s">
        <v>13</v>
      </c>
      <c r="F21" s="64">
        <v>23.09434700012207</v>
      </c>
    </row>
    <row r="22" spans="1:6" x14ac:dyDescent="0.3">
      <c r="A22" s="64" t="s">
        <v>234</v>
      </c>
      <c r="B22" s="64" t="s">
        <v>241</v>
      </c>
      <c r="C22" s="64" t="s">
        <v>51</v>
      </c>
      <c r="D22" s="64" t="s">
        <v>265</v>
      </c>
      <c r="E22" s="64" t="s">
        <v>13</v>
      </c>
      <c r="F22" s="64">
        <v>8.8574047088623047</v>
      </c>
    </row>
    <row r="23" spans="1:6" x14ac:dyDescent="0.3">
      <c r="A23" s="64" t="s">
        <v>234</v>
      </c>
      <c r="B23" s="64" t="s">
        <v>241</v>
      </c>
      <c r="C23" s="64" t="s">
        <v>51</v>
      </c>
      <c r="D23" s="64" t="s">
        <v>266</v>
      </c>
      <c r="E23" s="64" t="s">
        <v>13</v>
      </c>
      <c r="F23" s="64">
        <v>18.121610641479489</v>
      </c>
    </row>
    <row r="24" spans="1:6" x14ac:dyDescent="0.3">
      <c r="A24" s="64" t="s">
        <v>234</v>
      </c>
      <c r="B24" s="64" t="s">
        <v>241</v>
      </c>
      <c r="C24" s="64" t="s">
        <v>51</v>
      </c>
      <c r="D24" s="64" t="s">
        <v>264</v>
      </c>
      <c r="E24" s="64" t="s">
        <v>13</v>
      </c>
      <c r="F24" s="64">
        <v>17.4512825012207</v>
      </c>
    </row>
    <row r="25" spans="1:6" x14ac:dyDescent="0.3">
      <c r="A25" s="64" t="s">
        <v>234</v>
      </c>
      <c r="B25" s="64" t="s">
        <v>241</v>
      </c>
      <c r="C25" s="64" t="s">
        <v>51</v>
      </c>
      <c r="D25" s="64" t="s">
        <v>267</v>
      </c>
      <c r="E25" s="64" t="s">
        <v>13</v>
      </c>
      <c r="F25" s="64">
        <v>51.021640777587891</v>
      </c>
    </row>
    <row r="26" spans="1:6" x14ac:dyDescent="0.3">
      <c r="A26" s="64" t="s">
        <v>234</v>
      </c>
      <c r="B26" s="64" t="s">
        <v>241</v>
      </c>
      <c r="C26" s="64" t="s">
        <v>51</v>
      </c>
      <c r="D26" s="64" t="s">
        <v>268</v>
      </c>
      <c r="E26" s="64" t="s">
        <v>13</v>
      </c>
      <c r="F26" s="64">
        <v>36.01776123046875</v>
      </c>
    </row>
    <row r="27" spans="1:6" x14ac:dyDescent="0.3">
      <c r="A27" s="64" t="s">
        <v>234</v>
      </c>
      <c r="B27" s="64" t="s">
        <v>241</v>
      </c>
      <c r="C27" s="64" t="s">
        <v>22</v>
      </c>
      <c r="D27" s="64" t="s">
        <v>265</v>
      </c>
      <c r="E27" s="64" t="s">
        <v>13</v>
      </c>
      <c r="F27" s="64">
        <v>36.067928314208977</v>
      </c>
    </row>
    <row r="28" spans="1:6" x14ac:dyDescent="0.3">
      <c r="A28" s="64" t="s">
        <v>234</v>
      </c>
      <c r="B28" s="64" t="s">
        <v>241</v>
      </c>
      <c r="C28" s="64" t="s">
        <v>22</v>
      </c>
      <c r="D28" s="64" t="s">
        <v>266</v>
      </c>
      <c r="E28" s="64" t="s">
        <v>13</v>
      </c>
      <c r="F28" s="64">
        <v>37.893413543701172</v>
      </c>
    </row>
    <row r="29" spans="1:6" x14ac:dyDescent="0.3">
      <c r="A29" s="64" t="s">
        <v>234</v>
      </c>
      <c r="B29" s="64" t="s">
        <v>241</v>
      </c>
      <c r="C29" s="64" t="s">
        <v>22</v>
      </c>
      <c r="D29" s="64" t="s">
        <v>264</v>
      </c>
      <c r="E29" s="64" t="s">
        <v>13</v>
      </c>
      <c r="F29" s="64">
        <v>28.641786575317379</v>
      </c>
    </row>
    <row r="30" spans="1:6" x14ac:dyDescent="0.3">
      <c r="A30" s="64" t="s">
        <v>234</v>
      </c>
      <c r="B30" s="64" t="s">
        <v>241</v>
      </c>
      <c r="C30" s="64" t="s">
        <v>22</v>
      </c>
      <c r="D30" s="64" t="s">
        <v>267</v>
      </c>
      <c r="E30" s="64" t="s">
        <v>13</v>
      </c>
      <c r="F30" s="64">
        <v>0</v>
      </c>
    </row>
    <row r="31" spans="1:6" x14ac:dyDescent="0.3">
      <c r="A31" s="64" t="s">
        <v>234</v>
      </c>
      <c r="B31" s="64" t="s">
        <v>241</v>
      </c>
      <c r="C31" s="64" t="s">
        <v>22</v>
      </c>
      <c r="D31" s="64" t="s">
        <v>268</v>
      </c>
      <c r="E31" s="64" t="s">
        <v>13</v>
      </c>
      <c r="F31" s="64">
        <v>16.211210250854489</v>
      </c>
    </row>
    <row r="32" spans="1:6" x14ac:dyDescent="0.3">
      <c r="A32" s="64" t="s">
        <v>234</v>
      </c>
      <c r="B32" s="64" t="s">
        <v>241</v>
      </c>
      <c r="C32" s="64" t="s">
        <v>54</v>
      </c>
      <c r="D32" s="64" t="s">
        <v>265</v>
      </c>
      <c r="E32" s="64" t="s">
        <v>13</v>
      </c>
      <c r="F32" s="64">
        <v>10.121580123901371</v>
      </c>
    </row>
    <row r="33" spans="1:6" x14ac:dyDescent="0.3">
      <c r="A33" s="64" t="s">
        <v>234</v>
      </c>
      <c r="B33" s="64" t="s">
        <v>241</v>
      </c>
      <c r="C33" s="64" t="s">
        <v>54</v>
      </c>
      <c r="D33" s="64" t="s">
        <v>266</v>
      </c>
      <c r="E33" s="64" t="s">
        <v>13</v>
      </c>
      <c r="F33" s="64">
        <v>11.444742202758791</v>
      </c>
    </row>
    <row r="34" spans="1:6" x14ac:dyDescent="0.3">
      <c r="A34" s="64" t="s">
        <v>234</v>
      </c>
      <c r="B34" s="64" t="s">
        <v>241</v>
      </c>
      <c r="C34" s="64" t="s">
        <v>54</v>
      </c>
      <c r="D34" s="64" t="s">
        <v>264</v>
      </c>
      <c r="E34" s="64" t="s">
        <v>13</v>
      </c>
      <c r="F34" s="64">
        <v>19.5224494934082</v>
      </c>
    </row>
    <row r="35" spans="1:6" x14ac:dyDescent="0.3">
      <c r="A35" s="64" t="s">
        <v>234</v>
      </c>
      <c r="B35" s="64" t="s">
        <v>241</v>
      </c>
      <c r="C35" s="64" t="s">
        <v>54</v>
      </c>
      <c r="D35" s="64" t="s">
        <v>267</v>
      </c>
      <c r="E35" s="64" t="s">
        <v>13</v>
      </c>
      <c r="F35" s="64">
        <v>0</v>
      </c>
    </row>
    <row r="36" spans="1:6" x14ac:dyDescent="0.3">
      <c r="A36" s="64" t="s">
        <v>234</v>
      </c>
      <c r="B36" s="64" t="s">
        <v>241</v>
      </c>
      <c r="C36" s="64" t="s">
        <v>54</v>
      </c>
      <c r="D36" s="64" t="s">
        <v>268</v>
      </c>
      <c r="E36" s="64" t="s">
        <v>13</v>
      </c>
      <c r="F36" s="64">
        <v>20.059579849243161</v>
      </c>
    </row>
    <row r="37" spans="1:6" x14ac:dyDescent="0.3">
      <c r="A37" s="64" t="s">
        <v>234</v>
      </c>
      <c r="B37" s="64" t="s">
        <v>241</v>
      </c>
      <c r="C37" s="64" t="s">
        <v>50</v>
      </c>
      <c r="D37" s="64" t="s">
        <v>265</v>
      </c>
      <c r="E37" s="64" t="s">
        <v>13</v>
      </c>
      <c r="F37" s="64">
        <v>10.742659568786619</v>
      </c>
    </row>
    <row r="38" spans="1:6" x14ac:dyDescent="0.3">
      <c r="A38" s="64" t="s">
        <v>234</v>
      </c>
      <c r="B38" s="64" t="s">
        <v>241</v>
      </c>
      <c r="C38" s="64" t="s">
        <v>50</v>
      </c>
      <c r="D38" s="64" t="s">
        <v>266</v>
      </c>
      <c r="E38" s="64" t="s">
        <v>13</v>
      </c>
      <c r="F38" s="64">
        <v>2.7873106002807622</v>
      </c>
    </row>
    <row r="39" spans="1:6" x14ac:dyDescent="0.3">
      <c r="A39" s="64" t="s">
        <v>234</v>
      </c>
      <c r="B39" s="64" t="s">
        <v>241</v>
      </c>
      <c r="C39" s="64" t="s">
        <v>50</v>
      </c>
      <c r="D39" s="64" t="s">
        <v>264</v>
      </c>
      <c r="E39" s="64" t="s">
        <v>13</v>
      </c>
      <c r="F39" s="64">
        <v>7.9298281669616699</v>
      </c>
    </row>
    <row r="40" spans="1:6" x14ac:dyDescent="0.3">
      <c r="A40" s="64" t="s">
        <v>234</v>
      </c>
      <c r="B40" s="64" t="s">
        <v>241</v>
      </c>
      <c r="C40" s="64" t="s">
        <v>50</v>
      </c>
      <c r="D40" s="64" t="s">
        <v>267</v>
      </c>
      <c r="E40" s="64" t="s">
        <v>13</v>
      </c>
      <c r="F40" s="64">
        <v>27.98212814331055</v>
      </c>
    </row>
    <row r="41" spans="1:6" x14ac:dyDescent="0.3">
      <c r="A41" s="64" t="s">
        <v>234</v>
      </c>
      <c r="B41" s="64" t="s">
        <v>241</v>
      </c>
      <c r="C41" s="64" t="s">
        <v>50</v>
      </c>
      <c r="D41" s="64" t="s">
        <v>268</v>
      </c>
      <c r="E41" s="64" t="s">
        <v>13</v>
      </c>
      <c r="F41" s="64">
        <v>24.681953430175781</v>
      </c>
    </row>
    <row r="42" spans="1:6" x14ac:dyDescent="0.3">
      <c r="A42" s="64" t="s">
        <v>234</v>
      </c>
      <c r="B42" s="64" t="s">
        <v>241</v>
      </c>
      <c r="C42" s="64" t="s">
        <v>34</v>
      </c>
      <c r="D42" s="64" t="s">
        <v>265</v>
      </c>
      <c r="E42" s="64" t="s">
        <v>13</v>
      </c>
      <c r="F42" s="64">
        <v>10.59538555145264</v>
      </c>
    </row>
    <row r="43" spans="1:6" x14ac:dyDescent="0.3">
      <c r="A43" s="64" t="s">
        <v>234</v>
      </c>
      <c r="B43" s="64" t="s">
        <v>241</v>
      </c>
      <c r="C43" s="64" t="s">
        <v>34</v>
      </c>
      <c r="D43" s="64" t="s">
        <v>266</v>
      </c>
      <c r="E43" s="64" t="s">
        <v>13</v>
      </c>
      <c r="F43" s="64">
        <v>9.8264913558959961</v>
      </c>
    </row>
    <row r="44" spans="1:6" x14ac:dyDescent="0.3">
      <c r="A44" s="64" t="s">
        <v>234</v>
      </c>
      <c r="B44" s="64" t="s">
        <v>241</v>
      </c>
      <c r="C44" s="64" t="s">
        <v>34</v>
      </c>
      <c r="D44" s="64" t="s">
        <v>264</v>
      </c>
      <c r="E44" s="64" t="s">
        <v>13</v>
      </c>
      <c r="F44" s="64">
        <v>7.0462393760681152</v>
      </c>
    </row>
    <row r="45" spans="1:6" x14ac:dyDescent="0.3">
      <c r="A45" s="64" t="s">
        <v>234</v>
      </c>
      <c r="B45" s="64" t="s">
        <v>241</v>
      </c>
      <c r="C45" s="64" t="s">
        <v>34</v>
      </c>
      <c r="D45" s="64" t="s">
        <v>267</v>
      </c>
      <c r="E45" s="64" t="s">
        <v>13</v>
      </c>
      <c r="F45" s="64">
        <v>0</v>
      </c>
    </row>
    <row r="46" spans="1:6" x14ac:dyDescent="0.3">
      <c r="A46" s="64" t="s">
        <v>234</v>
      </c>
      <c r="B46" s="64" t="s">
        <v>241</v>
      </c>
      <c r="C46" s="64" t="s">
        <v>34</v>
      </c>
      <c r="D46" s="64" t="s">
        <v>268</v>
      </c>
      <c r="E46" s="64" t="s">
        <v>13</v>
      </c>
      <c r="F46" s="64">
        <v>14.615866661071779</v>
      </c>
    </row>
    <row r="47" spans="1:6" x14ac:dyDescent="0.3">
      <c r="A47" s="64" t="s">
        <v>234</v>
      </c>
      <c r="B47" s="64" t="s">
        <v>241</v>
      </c>
      <c r="C47" s="64" t="s">
        <v>53</v>
      </c>
      <c r="D47" s="64" t="s">
        <v>265</v>
      </c>
      <c r="E47" s="64" t="s">
        <v>13</v>
      </c>
      <c r="F47" s="64">
        <v>9.8555574417114258</v>
      </c>
    </row>
    <row r="48" spans="1:6" x14ac:dyDescent="0.3">
      <c r="A48" s="64" t="s">
        <v>234</v>
      </c>
      <c r="B48" s="64" t="s">
        <v>241</v>
      </c>
      <c r="C48" s="64" t="s">
        <v>53</v>
      </c>
      <c r="D48" s="64" t="s">
        <v>266</v>
      </c>
      <c r="E48" s="64" t="s">
        <v>13</v>
      </c>
      <c r="F48" s="64">
        <v>8.3686752319335938</v>
      </c>
    </row>
    <row r="49" spans="1:6" x14ac:dyDescent="0.3">
      <c r="A49" s="64" t="s">
        <v>234</v>
      </c>
      <c r="B49" s="64" t="s">
        <v>241</v>
      </c>
      <c r="C49" s="64" t="s">
        <v>53</v>
      </c>
      <c r="D49" s="64" t="s">
        <v>264</v>
      </c>
      <c r="E49" s="64" t="s">
        <v>13</v>
      </c>
      <c r="F49" s="64">
        <v>15.834822654724119</v>
      </c>
    </row>
    <row r="50" spans="1:6" x14ac:dyDescent="0.3">
      <c r="A50" s="64" t="s">
        <v>234</v>
      </c>
      <c r="B50" s="64" t="s">
        <v>241</v>
      </c>
      <c r="C50" s="64" t="s">
        <v>53</v>
      </c>
      <c r="D50" s="64" t="s">
        <v>267</v>
      </c>
      <c r="E50" s="64" t="s">
        <v>13</v>
      </c>
      <c r="F50" s="64">
        <v>0</v>
      </c>
    </row>
    <row r="51" spans="1:6" x14ac:dyDescent="0.3">
      <c r="A51" s="64" t="s">
        <v>234</v>
      </c>
      <c r="B51" s="64" t="s">
        <v>241</v>
      </c>
      <c r="C51" s="64" t="s">
        <v>53</v>
      </c>
      <c r="D51" s="64" t="s">
        <v>268</v>
      </c>
      <c r="E51" s="64" t="s">
        <v>13</v>
      </c>
      <c r="F51" s="64">
        <v>18.589580535888668</v>
      </c>
    </row>
  </sheetData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8BDC0-2F8B-417C-8B3D-662C8989F85E}">
  <sheetPr>
    <tabColor rgb="FFA3FFC6"/>
  </sheetPr>
  <dimension ref="A1:H24"/>
  <sheetViews>
    <sheetView workbookViewId="0">
      <selection activeCell="G18" sqref="A1:XFD1048576"/>
    </sheetView>
  </sheetViews>
  <sheetFormatPr baseColWidth="10" defaultColWidth="11.44140625" defaultRowHeight="14.4" x14ac:dyDescent="0.3"/>
  <cols>
    <col min="1" max="1" width="11.44140625" style="28"/>
    <col min="2" max="2" width="20.6640625" style="28" bestFit="1" customWidth="1"/>
    <col min="3" max="3" width="11.44140625" style="28"/>
    <col min="4" max="4" width="9.5546875" style="28" bestFit="1" customWidth="1"/>
    <col min="5" max="16384" width="11.44140625" style="28"/>
  </cols>
  <sheetData>
    <row r="1" spans="1:8" x14ac:dyDescent="0.3">
      <c r="A1" s="26" t="s">
        <v>226</v>
      </c>
      <c r="B1" s="26" t="s">
        <v>227</v>
      </c>
      <c r="C1" s="26" t="s">
        <v>0</v>
      </c>
      <c r="D1" s="26" t="s">
        <v>8</v>
      </c>
      <c r="E1" s="32">
        <v>2030</v>
      </c>
      <c r="F1" s="32">
        <v>2035</v>
      </c>
      <c r="G1" s="32">
        <v>2040</v>
      </c>
      <c r="H1" s="32">
        <v>2045</v>
      </c>
    </row>
    <row r="2" spans="1:8" x14ac:dyDescent="0.3">
      <c r="A2" s="28" t="s">
        <v>234</v>
      </c>
      <c r="B2" s="28" t="s">
        <v>241</v>
      </c>
      <c r="C2" s="28" t="s">
        <v>235</v>
      </c>
      <c r="D2" s="28" t="s">
        <v>329</v>
      </c>
      <c r="E2" s="16">
        <v>2.29</v>
      </c>
      <c r="F2" s="16">
        <v>63.13</v>
      </c>
      <c r="G2" s="16">
        <v>111.5</v>
      </c>
      <c r="H2" s="16">
        <v>155.85</v>
      </c>
    </row>
    <row r="3" spans="1:8" x14ac:dyDescent="0.3">
      <c r="A3" s="28" t="s">
        <v>234</v>
      </c>
      <c r="B3" s="28" t="s">
        <v>238</v>
      </c>
      <c r="C3" s="28" t="s">
        <v>235</v>
      </c>
      <c r="D3" s="28" t="s">
        <v>329</v>
      </c>
      <c r="E3" s="16">
        <v>7.15</v>
      </c>
      <c r="F3" s="16">
        <v>52.45</v>
      </c>
      <c r="G3" s="16">
        <v>108.25</v>
      </c>
      <c r="H3" s="16">
        <v>147.04</v>
      </c>
    </row>
    <row r="4" spans="1:8" x14ac:dyDescent="0.3">
      <c r="A4" s="28" t="s">
        <v>234</v>
      </c>
      <c r="B4" s="28" t="s">
        <v>239</v>
      </c>
      <c r="C4" s="28" t="s">
        <v>235</v>
      </c>
      <c r="D4" s="28" t="s">
        <v>329</v>
      </c>
      <c r="E4" s="16">
        <v>7.42</v>
      </c>
      <c r="F4" s="16">
        <v>35.840000000000003</v>
      </c>
      <c r="G4" s="16">
        <v>36.950000000000003</v>
      </c>
      <c r="H4" s="16">
        <v>41.75</v>
      </c>
    </row>
    <row r="5" spans="1:8" x14ac:dyDescent="0.3">
      <c r="A5" s="28" t="s">
        <v>234</v>
      </c>
      <c r="B5" s="28" t="s">
        <v>240</v>
      </c>
      <c r="C5" s="28" t="s">
        <v>235</v>
      </c>
      <c r="D5" s="28" t="s">
        <v>329</v>
      </c>
      <c r="E5" s="16">
        <v>11.62</v>
      </c>
      <c r="F5" s="16">
        <v>67.91</v>
      </c>
      <c r="G5" s="16">
        <v>124.76</v>
      </c>
      <c r="H5" s="16">
        <v>198.85</v>
      </c>
    </row>
    <row r="6" spans="1:8" x14ac:dyDescent="0.3">
      <c r="A6" s="12"/>
      <c r="B6" s="21"/>
      <c r="C6" s="21"/>
      <c r="D6" s="21"/>
      <c r="E6" s="21"/>
    </row>
    <row r="12" spans="1:8" x14ac:dyDescent="0.3">
      <c r="A12" s="12"/>
      <c r="B12" s="21"/>
      <c r="C12" s="21"/>
      <c r="D12" s="21"/>
      <c r="E12" s="21"/>
    </row>
    <row r="13" spans="1:8" x14ac:dyDescent="0.3">
      <c r="A13" s="12"/>
      <c r="B13" s="21"/>
      <c r="C13" s="21"/>
      <c r="D13" s="21"/>
      <c r="E13" s="21"/>
    </row>
    <row r="14" spans="1:8" x14ac:dyDescent="0.3">
      <c r="A14" s="12"/>
      <c r="B14" s="21"/>
      <c r="C14" s="21"/>
      <c r="D14" s="21"/>
      <c r="E14" s="21"/>
    </row>
    <row r="15" spans="1:8" x14ac:dyDescent="0.3">
      <c r="A15" s="12"/>
      <c r="B15" s="21"/>
      <c r="C15" s="21"/>
      <c r="D15" s="21"/>
      <c r="E15" s="21"/>
    </row>
    <row r="16" spans="1:8" x14ac:dyDescent="0.3">
      <c r="A16" s="12"/>
      <c r="B16" s="21"/>
      <c r="C16" s="21"/>
      <c r="D16" s="21"/>
      <c r="E16" s="21"/>
    </row>
    <row r="17" spans="1:5" x14ac:dyDescent="0.3">
      <c r="A17" s="12"/>
      <c r="B17" s="21"/>
      <c r="C17" s="21"/>
      <c r="D17" s="21"/>
      <c r="E17" s="21"/>
    </row>
    <row r="18" spans="1:5" x14ac:dyDescent="0.3">
      <c r="A18" s="12"/>
      <c r="B18" s="21"/>
      <c r="C18" s="21"/>
      <c r="D18" s="21"/>
      <c r="E18" s="21"/>
    </row>
    <row r="19" spans="1:5" x14ac:dyDescent="0.3">
      <c r="A19" s="12"/>
      <c r="B19" s="21"/>
      <c r="C19" s="21"/>
      <c r="D19" s="21"/>
      <c r="E19" s="21"/>
    </row>
    <row r="20" spans="1:5" x14ac:dyDescent="0.3">
      <c r="A20" s="12"/>
      <c r="B20" s="21"/>
      <c r="C20" s="21"/>
      <c r="D20" s="21"/>
      <c r="E20" s="21"/>
    </row>
    <row r="21" spans="1:5" x14ac:dyDescent="0.3">
      <c r="A21" s="12"/>
      <c r="B21" s="21"/>
      <c r="C21" s="21"/>
      <c r="D21" s="21"/>
      <c r="E21" s="21"/>
    </row>
    <row r="22" spans="1:5" x14ac:dyDescent="0.3">
      <c r="A22" s="12"/>
      <c r="B22" s="21"/>
      <c r="C22" s="21"/>
      <c r="D22" s="21"/>
      <c r="E22" s="21"/>
    </row>
    <row r="23" spans="1:5" x14ac:dyDescent="0.3">
      <c r="A23" s="12"/>
      <c r="B23" s="21"/>
      <c r="C23" s="21"/>
      <c r="D23" s="21"/>
      <c r="E23" s="21"/>
    </row>
    <row r="24" spans="1:5" x14ac:dyDescent="0.3">
      <c r="A24" s="12"/>
      <c r="B24" s="21"/>
      <c r="C24" s="21"/>
      <c r="D24" s="21"/>
      <c r="E24" s="21"/>
    </row>
  </sheetData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22D43-4ECC-4325-B0B5-90B91507F7A0}">
  <sheetPr>
    <tabColor rgb="FFA3FFC6"/>
  </sheetPr>
  <dimension ref="A1:F31"/>
  <sheetViews>
    <sheetView workbookViewId="0">
      <selection activeCell="J31" sqref="J31"/>
    </sheetView>
  </sheetViews>
  <sheetFormatPr baseColWidth="10" defaultColWidth="11.44140625" defaultRowHeight="14.4" x14ac:dyDescent="0.3"/>
  <cols>
    <col min="1" max="16384" width="11.44140625" style="64"/>
  </cols>
  <sheetData>
    <row r="1" spans="1:6" x14ac:dyDescent="0.3">
      <c r="A1" s="26" t="s">
        <v>226</v>
      </c>
      <c r="B1" s="26" t="s">
        <v>227</v>
      </c>
      <c r="C1" s="26" t="s">
        <v>0</v>
      </c>
      <c r="D1" s="26" t="s">
        <v>355</v>
      </c>
      <c r="E1" s="26" t="s">
        <v>413</v>
      </c>
      <c r="F1" s="26" t="s">
        <v>61</v>
      </c>
    </row>
    <row r="2" spans="1:6" x14ac:dyDescent="0.3">
      <c r="A2" s="64" t="s">
        <v>234</v>
      </c>
      <c r="B2" s="64" t="s">
        <v>241</v>
      </c>
      <c r="C2" s="64" t="s">
        <v>52</v>
      </c>
      <c r="D2" s="64" t="s">
        <v>427</v>
      </c>
      <c r="E2" s="64" t="s">
        <v>13</v>
      </c>
      <c r="F2" s="64">
        <v>0</v>
      </c>
    </row>
    <row r="3" spans="1:6" x14ac:dyDescent="0.3">
      <c r="A3" s="64" t="s">
        <v>234</v>
      </c>
      <c r="B3" s="64" t="s">
        <v>241</v>
      </c>
      <c r="C3" s="64" t="s">
        <v>52</v>
      </c>
      <c r="D3" s="64" t="s">
        <v>282</v>
      </c>
      <c r="E3" s="64" t="s">
        <v>13</v>
      </c>
      <c r="F3" s="64">
        <v>4.1028540581464767E-3</v>
      </c>
    </row>
    <row r="4" spans="1:6" x14ac:dyDescent="0.3">
      <c r="A4" s="64" t="s">
        <v>234</v>
      </c>
      <c r="B4" s="64" t="s">
        <v>241</v>
      </c>
      <c r="C4" s="64" t="s">
        <v>52</v>
      </c>
      <c r="D4" s="64" t="s">
        <v>281</v>
      </c>
      <c r="E4" s="64" t="s">
        <v>13</v>
      </c>
      <c r="F4" s="64">
        <v>13.055411338806151</v>
      </c>
    </row>
    <row r="5" spans="1:6" x14ac:dyDescent="0.3">
      <c r="A5" s="64" t="s">
        <v>234</v>
      </c>
      <c r="B5" s="64" t="s">
        <v>241</v>
      </c>
      <c r="C5" s="64" t="s">
        <v>42</v>
      </c>
      <c r="D5" s="64" t="s">
        <v>427</v>
      </c>
      <c r="E5" s="64" t="s">
        <v>13</v>
      </c>
      <c r="F5" s="64">
        <v>0</v>
      </c>
    </row>
    <row r="6" spans="1:6" x14ac:dyDescent="0.3">
      <c r="A6" s="64" t="s">
        <v>234</v>
      </c>
      <c r="B6" s="64" t="s">
        <v>241</v>
      </c>
      <c r="C6" s="64" t="s">
        <v>42</v>
      </c>
      <c r="D6" s="64" t="s">
        <v>282</v>
      </c>
      <c r="E6" s="64" t="s">
        <v>13</v>
      </c>
      <c r="F6" s="64">
        <v>5.4322499781847E-2</v>
      </c>
    </row>
    <row r="7" spans="1:6" x14ac:dyDescent="0.3">
      <c r="A7" s="64" t="s">
        <v>234</v>
      </c>
      <c r="B7" s="64" t="s">
        <v>241</v>
      </c>
      <c r="C7" s="64" t="s">
        <v>42</v>
      </c>
      <c r="D7" s="64" t="s">
        <v>281</v>
      </c>
      <c r="E7" s="64" t="s">
        <v>13</v>
      </c>
      <c r="F7" s="64">
        <v>0.61546605825424194</v>
      </c>
    </row>
    <row r="8" spans="1:6" x14ac:dyDescent="0.3">
      <c r="A8" s="64" t="s">
        <v>234</v>
      </c>
      <c r="B8" s="64" t="s">
        <v>241</v>
      </c>
      <c r="C8" s="64" t="s">
        <v>46</v>
      </c>
      <c r="D8" s="64" t="s">
        <v>427</v>
      </c>
      <c r="E8" s="64" t="s">
        <v>13</v>
      </c>
      <c r="F8" s="64">
        <v>0</v>
      </c>
    </row>
    <row r="9" spans="1:6" x14ac:dyDescent="0.3">
      <c r="A9" s="64" t="s">
        <v>234</v>
      </c>
      <c r="B9" s="64" t="s">
        <v>241</v>
      </c>
      <c r="C9" s="64" t="s">
        <v>46</v>
      </c>
      <c r="D9" s="64" t="s">
        <v>282</v>
      </c>
      <c r="E9" s="64" t="s">
        <v>13</v>
      </c>
      <c r="F9" s="64">
        <v>0.27332580089569092</v>
      </c>
    </row>
    <row r="10" spans="1:6" x14ac:dyDescent="0.3">
      <c r="A10" s="64" t="s">
        <v>234</v>
      </c>
      <c r="B10" s="64" t="s">
        <v>241</v>
      </c>
      <c r="C10" s="64" t="s">
        <v>46</v>
      </c>
      <c r="D10" s="64" t="s">
        <v>281</v>
      </c>
      <c r="E10" s="64" t="s">
        <v>13</v>
      </c>
      <c r="F10" s="64">
        <v>2.9169719219207759</v>
      </c>
    </row>
    <row r="11" spans="1:6" x14ac:dyDescent="0.3">
      <c r="A11" s="64" t="s">
        <v>234</v>
      </c>
      <c r="B11" s="64" t="s">
        <v>241</v>
      </c>
      <c r="C11" s="64" t="s">
        <v>26</v>
      </c>
      <c r="D11" s="64" t="s">
        <v>427</v>
      </c>
      <c r="E11" s="64" t="s">
        <v>13</v>
      </c>
      <c r="F11" s="64">
        <v>0</v>
      </c>
    </row>
    <row r="12" spans="1:6" x14ac:dyDescent="0.3">
      <c r="A12" s="64" t="s">
        <v>234</v>
      </c>
      <c r="B12" s="64" t="s">
        <v>241</v>
      </c>
      <c r="C12" s="64" t="s">
        <v>26</v>
      </c>
      <c r="D12" s="64" t="s">
        <v>282</v>
      </c>
      <c r="E12" s="64" t="s">
        <v>13</v>
      </c>
      <c r="F12" s="64">
        <v>4.4667548500001431E-3</v>
      </c>
    </row>
    <row r="13" spans="1:6" x14ac:dyDescent="0.3">
      <c r="A13" s="64" t="s">
        <v>234</v>
      </c>
      <c r="B13" s="64" t="s">
        <v>241</v>
      </c>
      <c r="C13" s="64" t="s">
        <v>26</v>
      </c>
      <c r="D13" s="64" t="s">
        <v>281</v>
      </c>
      <c r="E13" s="64" t="s">
        <v>13</v>
      </c>
      <c r="F13" s="64">
        <v>2.0268788561224941E-2</v>
      </c>
    </row>
    <row r="14" spans="1:6" x14ac:dyDescent="0.3">
      <c r="A14" s="64" t="s">
        <v>234</v>
      </c>
      <c r="B14" s="64" t="s">
        <v>241</v>
      </c>
      <c r="C14" s="64" t="s">
        <v>51</v>
      </c>
      <c r="D14" s="64" t="s">
        <v>427</v>
      </c>
      <c r="E14" s="64" t="s">
        <v>13</v>
      </c>
      <c r="F14" s="64">
        <v>0</v>
      </c>
    </row>
    <row r="15" spans="1:6" x14ac:dyDescent="0.3">
      <c r="A15" s="64" t="s">
        <v>234</v>
      </c>
      <c r="B15" s="64" t="s">
        <v>241</v>
      </c>
      <c r="C15" s="64" t="s">
        <v>51</v>
      </c>
      <c r="D15" s="64" t="s">
        <v>282</v>
      </c>
      <c r="E15" s="64" t="s">
        <v>13</v>
      </c>
      <c r="F15" s="64">
        <v>1.548203523270786E-3</v>
      </c>
    </row>
    <row r="16" spans="1:6" x14ac:dyDescent="0.3">
      <c r="A16" s="64" t="s">
        <v>234</v>
      </c>
      <c r="B16" s="64" t="s">
        <v>241</v>
      </c>
      <c r="C16" s="64" t="s">
        <v>51</v>
      </c>
      <c r="D16" s="64" t="s">
        <v>281</v>
      </c>
      <c r="E16" s="64" t="s">
        <v>13</v>
      </c>
      <c r="F16" s="64">
        <v>19.576410293579102</v>
      </c>
    </row>
    <row r="17" spans="1:6" x14ac:dyDescent="0.3">
      <c r="A17" s="64" t="s">
        <v>234</v>
      </c>
      <c r="B17" s="64" t="s">
        <v>241</v>
      </c>
      <c r="C17" s="64" t="s">
        <v>22</v>
      </c>
      <c r="D17" s="64" t="s">
        <v>427</v>
      </c>
      <c r="E17" s="64" t="s">
        <v>13</v>
      </c>
      <c r="F17" s="64">
        <v>0</v>
      </c>
    </row>
    <row r="18" spans="1:6" x14ac:dyDescent="0.3">
      <c r="A18" s="64" t="s">
        <v>234</v>
      </c>
      <c r="B18" s="64" t="s">
        <v>241</v>
      </c>
      <c r="C18" s="64" t="s">
        <v>22</v>
      </c>
      <c r="D18" s="64" t="s">
        <v>282</v>
      </c>
      <c r="E18" s="64" t="s">
        <v>13</v>
      </c>
      <c r="F18" s="64">
        <v>0.30038607120513922</v>
      </c>
    </row>
    <row r="19" spans="1:6" x14ac:dyDescent="0.3">
      <c r="A19" s="64" t="s">
        <v>234</v>
      </c>
      <c r="B19" s="64" t="s">
        <v>241</v>
      </c>
      <c r="C19" s="64" t="s">
        <v>22</v>
      </c>
      <c r="D19" s="64" t="s">
        <v>281</v>
      </c>
      <c r="E19" s="64" t="s">
        <v>13</v>
      </c>
      <c r="F19" s="64">
        <v>1.241149306297302</v>
      </c>
    </row>
    <row r="20" spans="1:6" x14ac:dyDescent="0.3">
      <c r="A20" s="64" t="s">
        <v>234</v>
      </c>
      <c r="B20" s="64" t="s">
        <v>241</v>
      </c>
      <c r="C20" s="64" t="s">
        <v>54</v>
      </c>
      <c r="D20" s="64" t="s">
        <v>427</v>
      </c>
      <c r="E20" s="64" t="s">
        <v>13</v>
      </c>
      <c r="F20" s="64">
        <v>0</v>
      </c>
    </row>
    <row r="21" spans="1:6" x14ac:dyDescent="0.3">
      <c r="A21" s="64" t="s">
        <v>234</v>
      </c>
      <c r="B21" s="64" t="s">
        <v>241</v>
      </c>
      <c r="C21" s="64" t="s">
        <v>54</v>
      </c>
      <c r="D21" s="64" t="s">
        <v>282</v>
      </c>
      <c r="E21" s="64" t="s">
        <v>13</v>
      </c>
      <c r="F21" s="64">
        <v>0.27269408106803888</v>
      </c>
    </row>
    <row r="22" spans="1:6" x14ac:dyDescent="0.3">
      <c r="A22" s="64" t="s">
        <v>234</v>
      </c>
      <c r="B22" s="64" t="s">
        <v>241</v>
      </c>
      <c r="C22" s="64" t="s">
        <v>54</v>
      </c>
      <c r="D22" s="64" t="s">
        <v>281</v>
      </c>
      <c r="E22" s="64" t="s">
        <v>13</v>
      </c>
      <c r="F22" s="64">
        <v>2.0270638465881352</v>
      </c>
    </row>
    <row r="23" spans="1:6" x14ac:dyDescent="0.3">
      <c r="A23" s="64" t="s">
        <v>234</v>
      </c>
      <c r="B23" s="64" t="s">
        <v>241</v>
      </c>
      <c r="C23" s="64" t="s">
        <v>50</v>
      </c>
      <c r="D23" s="64" t="s">
        <v>427</v>
      </c>
      <c r="E23" s="64" t="s">
        <v>13</v>
      </c>
      <c r="F23" s="64">
        <v>0</v>
      </c>
    </row>
    <row r="24" spans="1:6" x14ac:dyDescent="0.3">
      <c r="A24" s="64" t="s">
        <v>234</v>
      </c>
      <c r="B24" s="64" t="s">
        <v>241</v>
      </c>
      <c r="C24" s="64" t="s">
        <v>50</v>
      </c>
      <c r="D24" s="64" t="s">
        <v>282</v>
      </c>
      <c r="E24" s="64" t="s">
        <v>13</v>
      </c>
      <c r="F24" s="64">
        <v>4.4002022594213493E-2</v>
      </c>
    </row>
    <row r="25" spans="1:6" x14ac:dyDescent="0.3">
      <c r="A25" s="64" t="s">
        <v>234</v>
      </c>
      <c r="B25" s="64" t="s">
        <v>241</v>
      </c>
      <c r="C25" s="64" t="s">
        <v>50</v>
      </c>
      <c r="D25" s="64" t="s">
        <v>281</v>
      </c>
      <c r="E25" s="64" t="s">
        <v>13</v>
      </c>
      <c r="F25" s="64">
        <v>27.35007286071777</v>
      </c>
    </row>
    <row r="26" spans="1:6" x14ac:dyDescent="0.3">
      <c r="A26" s="64" t="s">
        <v>234</v>
      </c>
      <c r="B26" s="64" t="s">
        <v>241</v>
      </c>
      <c r="C26" s="64" t="s">
        <v>34</v>
      </c>
      <c r="D26" s="64" t="s">
        <v>427</v>
      </c>
      <c r="E26" s="64" t="s">
        <v>13</v>
      </c>
      <c r="F26" s="64">
        <v>0</v>
      </c>
    </row>
    <row r="27" spans="1:6" x14ac:dyDescent="0.3">
      <c r="A27" s="64" t="s">
        <v>234</v>
      </c>
      <c r="B27" s="64" t="s">
        <v>241</v>
      </c>
      <c r="C27" s="64" t="s">
        <v>34</v>
      </c>
      <c r="D27" s="64" t="s">
        <v>282</v>
      </c>
      <c r="E27" s="64" t="s">
        <v>13</v>
      </c>
      <c r="F27" s="64">
        <v>2.4417249485850331E-2</v>
      </c>
    </row>
    <row r="28" spans="1:6" x14ac:dyDescent="0.3">
      <c r="A28" s="64" t="s">
        <v>234</v>
      </c>
      <c r="B28" s="64" t="s">
        <v>241</v>
      </c>
      <c r="C28" s="64" t="s">
        <v>34</v>
      </c>
      <c r="D28" s="64" t="s">
        <v>281</v>
      </c>
      <c r="E28" s="64" t="s">
        <v>13</v>
      </c>
      <c r="F28" s="64">
        <v>0.34224826097488398</v>
      </c>
    </row>
    <row r="29" spans="1:6" x14ac:dyDescent="0.3">
      <c r="A29" s="64" t="s">
        <v>234</v>
      </c>
      <c r="B29" s="64" t="s">
        <v>241</v>
      </c>
      <c r="C29" s="64" t="s">
        <v>53</v>
      </c>
      <c r="D29" s="64" t="s">
        <v>427</v>
      </c>
      <c r="E29" s="64" t="s">
        <v>13</v>
      </c>
      <c r="F29" s="64">
        <v>0</v>
      </c>
    </row>
    <row r="30" spans="1:6" x14ac:dyDescent="0.3">
      <c r="A30" s="64" t="s">
        <v>234</v>
      </c>
      <c r="B30" s="64" t="s">
        <v>241</v>
      </c>
      <c r="C30" s="64" t="s">
        <v>53</v>
      </c>
      <c r="D30" s="64" t="s">
        <v>282</v>
      </c>
      <c r="E30" s="64" t="s">
        <v>13</v>
      </c>
      <c r="F30" s="64">
        <v>7.9692266881465912E-3</v>
      </c>
    </row>
    <row r="31" spans="1:6" x14ac:dyDescent="0.3">
      <c r="A31" s="64" t="s">
        <v>234</v>
      </c>
      <c r="B31" s="64" t="s">
        <v>241</v>
      </c>
      <c r="C31" s="64" t="s">
        <v>53</v>
      </c>
      <c r="D31" s="64" t="s">
        <v>281</v>
      </c>
      <c r="E31" s="64" t="s">
        <v>13</v>
      </c>
      <c r="F31" s="64">
        <v>0.41484108567237848</v>
      </c>
    </row>
  </sheetData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FF85F-13B0-439C-946B-FB1EA832EA1D}">
  <sheetPr>
    <tabColor rgb="FF81F3FF"/>
  </sheetPr>
  <dimension ref="A1:AB13"/>
  <sheetViews>
    <sheetView workbookViewId="0">
      <selection activeCell="I18" sqref="I18"/>
    </sheetView>
  </sheetViews>
  <sheetFormatPr baseColWidth="10" defaultColWidth="9.109375" defaultRowHeight="14.4" x14ac:dyDescent="0.3"/>
  <cols>
    <col min="1" max="1" width="12.6640625" style="28" customWidth="1"/>
    <col min="2" max="2" width="21.6640625" style="28" customWidth="1"/>
    <col min="3" max="3" width="8.6640625" style="28" customWidth="1"/>
    <col min="4" max="4" width="18.6640625" style="28" customWidth="1"/>
    <col min="5" max="5" width="7.88671875" style="28" bestFit="1" customWidth="1"/>
    <col min="6" max="28" width="6.6640625" style="28" customWidth="1"/>
    <col min="29" max="16384" width="9.109375" style="28"/>
  </cols>
  <sheetData>
    <row r="1" spans="1:28" x14ac:dyDescent="0.3">
      <c r="A1" s="26" t="s">
        <v>226</v>
      </c>
      <c r="B1" s="26" t="s">
        <v>227</v>
      </c>
      <c r="C1" s="26" t="s">
        <v>0</v>
      </c>
      <c r="D1" s="26" t="s">
        <v>355</v>
      </c>
      <c r="E1" s="26" t="s">
        <v>8</v>
      </c>
      <c r="F1" s="26" t="s">
        <v>237</v>
      </c>
      <c r="G1" s="26" t="s">
        <v>356</v>
      </c>
      <c r="H1" s="26" t="s">
        <v>57</v>
      </c>
      <c r="I1" s="26" t="s">
        <v>357</v>
      </c>
      <c r="J1" s="26" t="s">
        <v>358</v>
      </c>
      <c r="K1" s="26" t="s">
        <v>359</v>
      </c>
      <c r="L1" s="26" t="s">
        <v>360</v>
      </c>
      <c r="M1" s="26" t="s">
        <v>58</v>
      </c>
      <c r="N1" s="26" t="s">
        <v>361</v>
      </c>
      <c r="O1" s="26" t="s">
        <v>362</v>
      </c>
      <c r="P1" s="26" t="s">
        <v>363</v>
      </c>
      <c r="Q1" s="26" t="s">
        <v>364</v>
      </c>
      <c r="R1" s="26" t="s">
        <v>59</v>
      </c>
      <c r="S1" s="26" t="s">
        <v>365</v>
      </c>
      <c r="T1" s="26" t="s">
        <v>366</v>
      </c>
      <c r="U1" s="26" t="s">
        <v>367</v>
      </c>
      <c r="V1" s="26" t="s">
        <v>368</v>
      </c>
      <c r="W1" s="26" t="s">
        <v>60</v>
      </c>
      <c r="X1" s="26" t="s">
        <v>369</v>
      </c>
      <c r="Y1" s="26" t="s">
        <v>370</v>
      </c>
      <c r="Z1" s="26" t="s">
        <v>371</v>
      </c>
      <c r="AA1" s="26" t="s">
        <v>372</v>
      </c>
      <c r="AB1" s="26" t="s">
        <v>61</v>
      </c>
    </row>
    <row r="2" spans="1:28" x14ac:dyDescent="0.3">
      <c r="A2" s="28" t="s">
        <v>234</v>
      </c>
      <c r="B2" s="28" t="s">
        <v>241</v>
      </c>
      <c r="C2" s="28" t="s">
        <v>235</v>
      </c>
      <c r="D2" s="28" t="s">
        <v>281</v>
      </c>
      <c r="E2" s="28" t="s">
        <v>13</v>
      </c>
      <c r="F2" s="16">
        <v>1.7639555581845341</v>
      </c>
      <c r="G2" s="16">
        <v>2.9769806675612931</v>
      </c>
      <c r="H2" s="16">
        <v>4.0596509435445114</v>
      </c>
      <c r="I2" s="16">
        <v>4.9218434416907266</v>
      </c>
      <c r="J2" s="16">
        <v>5.6186256880610017</v>
      </c>
      <c r="K2" s="16">
        <v>6.1862886966846418</v>
      </c>
      <c r="L2" s="16">
        <v>6.6597561614180449</v>
      </c>
      <c r="M2" s="16">
        <v>9.9548862902447581</v>
      </c>
      <c r="N2" s="16">
        <v>13.39436341740657</v>
      </c>
      <c r="O2" s="16">
        <v>16.957924352958791</v>
      </c>
      <c r="P2" s="16">
        <v>20.764901960734282</v>
      </c>
      <c r="Q2" s="16">
        <v>24.882501401938491</v>
      </c>
      <c r="R2" s="16">
        <v>29.32580303773284</v>
      </c>
      <c r="S2" s="16">
        <v>34.057757907081402</v>
      </c>
      <c r="T2" s="16">
        <v>38.98919797223062</v>
      </c>
      <c r="U2" s="16">
        <v>43.978820392861962</v>
      </c>
      <c r="V2" s="16">
        <v>48.833198271691799</v>
      </c>
      <c r="W2" s="16">
        <v>53.395014675334103</v>
      </c>
      <c r="X2" s="16">
        <v>57.386597534641623</v>
      </c>
      <c r="Y2" s="16">
        <v>60.752792989835157</v>
      </c>
      <c r="Z2" s="16">
        <v>63.503889491781592</v>
      </c>
      <c r="AA2" s="16">
        <v>65.736248781904592</v>
      </c>
      <c r="AB2" s="16">
        <v>67.559903761371956</v>
      </c>
    </row>
    <row r="3" spans="1:28" x14ac:dyDescent="0.3">
      <c r="A3" s="28" t="s">
        <v>234</v>
      </c>
      <c r="B3" s="28" t="s">
        <v>241</v>
      </c>
      <c r="C3" s="28" t="s">
        <v>235</v>
      </c>
      <c r="D3" s="28" t="s">
        <v>258</v>
      </c>
      <c r="E3" s="28" t="s">
        <v>13</v>
      </c>
      <c r="F3" s="16">
        <v>0.13711759063880891</v>
      </c>
      <c r="G3" s="16">
        <v>0.1420960025279783</v>
      </c>
      <c r="H3" s="16">
        <v>0.15385331574361771</v>
      </c>
      <c r="I3" s="16">
        <v>0.18302541808225209</v>
      </c>
      <c r="J3" s="16">
        <v>0.22707611520309001</v>
      </c>
      <c r="K3" s="16">
        <v>0.28280286595691001</v>
      </c>
      <c r="L3" s="16">
        <v>0.34735584747977549</v>
      </c>
      <c r="M3" s="16">
        <v>1.197941384045407</v>
      </c>
      <c r="N3" s="16">
        <v>2.099426654400304</v>
      </c>
      <c r="O3" s="16">
        <v>3.0539640525821601</v>
      </c>
      <c r="P3" s="16">
        <v>4.0435263908002526</v>
      </c>
      <c r="Q3" s="16">
        <v>5.053936047712341</v>
      </c>
      <c r="R3" s="16">
        <v>6.0682568030897528</v>
      </c>
      <c r="S3" s="16">
        <v>7.0809577407781026</v>
      </c>
      <c r="T3" s="16">
        <v>8.0881254004780203</v>
      </c>
      <c r="U3" s="16">
        <v>9.0887862744275463</v>
      </c>
      <c r="V3" s="16">
        <v>10.087217737920581</v>
      </c>
      <c r="W3" s="16">
        <v>11.087560593616219</v>
      </c>
      <c r="X3" s="16">
        <v>12.09224952850491</v>
      </c>
      <c r="Y3" s="16">
        <v>13.101659589447079</v>
      </c>
      <c r="Z3" s="16">
        <v>14.11391792912036</v>
      </c>
      <c r="AA3" s="16">
        <v>15.12488490343094</v>
      </c>
      <c r="AB3" s="16">
        <v>16.123677616938949</v>
      </c>
    </row>
    <row r="4" spans="1:28" x14ac:dyDescent="0.3">
      <c r="A4" s="28" t="s">
        <v>234</v>
      </c>
      <c r="B4" s="28" t="s">
        <v>241</v>
      </c>
      <c r="C4" s="28" t="s">
        <v>235</v>
      </c>
      <c r="D4" s="28" t="s">
        <v>260</v>
      </c>
      <c r="E4" s="28" t="s">
        <v>13</v>
      </c>
      <c r="F4" s="16">
        <v>2.113536055730946E-3</v>
      </c>
      <c r="G4" s="16">
        <v>2.9404376734873949E-3</v>
      </c>
      <c r="H4" s="16">
        <v>3.747337597721057E-3</v>
      </c>
      <c r="I4" s="16">
        <v>2.3845498617447451E-2</v>
      </c>
      <c r="J4" s="16">
        <v>5.9711907291784883E-2</v>
      </c>
      <c r="K4" s="16">
        <v>0.1087260794083704</v>
      </c>
      <c r="L4" s="16">
        <v>0.16832547484227689</v>
      </c>
      <c r="M4" s="16">
        <v>0.98306248415610753</v>
      </c>
      <c r="N4" s="16">
        <v>1.872889223261154</v>
      </c>
      <c r="O4" s="16">
        <v>2.8176014631753792</v>
      </c>
      <c r="P4" s="16">
        <v>3.799390225787648</v>
      </c>
      <c r="Q4" s="16">
        <v>4.8028596454532817</v>
      </c>
      <c r="R4" s="16">
        <v>5.8153609709115708</v>
      </c>
      <c r="S4" s="16">
        <v>6.8294114317977801</v>
      </c>
      <c r="T4" s="16">
        <v>7.8403892988571897</v>
      </c>
      <c r="U4" s="16">
        <v>8.8464502474525943</v>
      </c>
      <c r="V4" s="16">
        <v>9.8490409602527524</v>
      </c>
      <c r="W4" s="16">
        <v>10.85254742985126</v>
      </c>
      <c r="X4" s="16">
        <v>11.860285280912651</v>
      </c>
      <c r="Y4" s="16">
        <v>12.873341117228851</v>
      </c>
      <c r="Z4" s="16">
        <v>13.89086078369291</v>
      </c>
      <c r="AA4" s="16">
        <v>14.91034760233015</v>
      </c>
      <c r="AB4" s="16">
        <v>15.925234699971041</v>
      </c>
    </row>
    <row r="5" spans="1:28" x14ac:dyDescent="0.3">
      <c r="A5" s="28" t="s">
        <v>234</v>
      </c>
      <c r="B5" s="28" t="s">
        <v>238</v>
      </c>
      <c r="C5" s="28" t="s">
        <v>235</v>
      </c>
      <c r="D5" s="28" t="s">
        <v>281</v>
      </c>
      <c r="E5" s="28" t="s">
        <v>13</v>
      </c>
      <c r="F5" s="16">
        <v>1.748475734144449</v>
      </c>
      <c r="G5" s="16">
        <v>2.8397764819674198</v>
      </c>
      <c r="H5" s="16">
        <v>3.691952788271009</v>
      </c>
      <c r="I5" s="16">
        <v>4.3786837328225374</v>
      </c>
      <c r="J5" s="16">
        <v>5.2279622694477439</v>
      </c>
      <c r="K5" s="16">
        <v>5.951338792219758</v>
      </c>
      <c r="L5" s="16">
        <v>6.5992164425551891</v>
      </c>
      <c r="M5" s="16">
        <v>11.264095641672609</v>
      </c>
      <c r="N5" s="16">
        <v>15.9959735237062</v>
      </c>
      <c r="O5" s="16">
        <v>19.402589578181509</v>
      </c>
      <c r="P5" s="16">
        <v>23.142570409923788</v>
      </c>
      <c r="Q5" s="16">
        <v>27.244648870080709</v>
      </c>
      <c r="R5" s="16">
        <v>31.6903510093689</v>
      </c>
      <c r="S5" s="16">
        <v>36.413995943963528</v>
      </c>
      <c r="T5" s="16">
        <v>41.30270229279995</v>
      </c>
      <c r="U5" s="16">
        <v>46.199313461780548</v>
      </c>
      <c r="V5" s="16">
        <v>50.891915351152413</v>
      </c>
      <c r="W5" s="16">
        <v>55.179266840219498</v>
      </c>
      <c r="X5" s="16">
        <v>58.881113082170486</v>
      </c>
      <c r="Y5" s="16">
        <v>61.945975512266159</v>
      </c>
      <c r="Z5" s="16">
        <v>64.400369718670845</v>
      </c>
      <c r="AA5" s="16">
        <v>66.290042668581009</v>
      </c>
      <c r="AB5" s="16">
        <v>67.758885741233826</v>
      </c>
    </row>
    <row r="6" spans="1:28" x14ac:dyDescent="0.3">
      <c r="A6" s="28" t="s">
        <v>234</v>
      </c>
      <c r="B6" s="28" t="s">
        <v>238</v>
      </c>
      <c r="C6" s="28" t="s">
        <v>235</v>
      </c>
      <c r="D6" s="28" t="s">
        <v>258</v>
      </c>
      <c r="E6" s="28" t="s">
        <v>13</v>
      </c>
      <c r="F6" s="16">
        <v>0.14898105745669449</v>
      </c>
      <c r="G6" s="16">
        <v>0.1625844665104523</v>
      </c>
      <c r="H6" s="16">
        <v>0.16355192003538829</v>
      </c>
      <c r="I6" s="16">
        <v>0.18860952451359481</v>
      </c>
      <c r="J6" s="16">
        <v>0.25361706933472311</v>
      </c>
      <c r="K6" s="16">
        <v>0.33843376755248761</v>
      </c>
      <c r="L6" s="16">
        <v>0.43634585128165781</v>
      </c>
      <c r="M6" s="16">
        <v>1.7003354374319311</v>
      </c>
      <c r="N6" s="16">
        <v>3.0321241223718971</v>
      </c>
      <c r="O6" s="16">
        <v>4.0663805692456663</v>
      </c>
      <c r="P6" s="16">
        <v>5.2341358559206128</v>
      </c>
      <c r="Q6" s="16">
        <v>6.5175242102704933</v>
      </c>
      <c r="R6" s="16">
        <v>7.893802982289345</v>
      </c>
      <c r="S6" s="16">
        <v>9.3353534848429263</v>
      </c>
      <c r="T6" s="16">
        <v>10.809680863749239</v>
      </c>
      <c r="U6" s="16">
        <v>12.27941347938031</v>
      </c>
      <c r="V6" s="16">
        <v>13.733973321504889</v>
      </c>
      <c r="W6" s="16">
        <v>15.218835229985411</v>
      </c>
      <c r="X6" s="16">
        <v>16.720744625665251</v>
      </c>
      <c r="Y6" s="16">
        <v>18.226395222358409</v>
      </c>
      <c r="Z6" s="16">
        <v>19.728916000574831</v>
      </c>
      <c r="AA6" s="16">
        <v>21.217681119218469</v>
      </c>
      <c r="AB6" s="16">
        <v>22.66586159914732</v>
      </c>
    </row>
    <row r="7" spans="1:28" x14ac:dyDescent="0.3">
      <c r="A7" s="28" t="s">
        <v>234</v>
      </c>
      <c r="B7" s="28" t="s">
        <v>238</v>
      </c>
      <c r="C7" s="28" t="s">
        <v>235</v>
      </c>
      <c r="D7" s="28" t="s">
        <v>260</v>
      </c>
      <c r="E7" s="28" t="s">
        <v>13</v>
      </c>
      <c r="F7" s="16">
        <v>6.358361304137361E-5</v>
      </c>
      <c r="G7" s="16">
        <v>1.238592139998218E-4</v>
      </c>
      <c r="H7" s="16">
        <v>4.3320504558508338E-4</v>
      </c>
      <c r="I7" s="16">
        <v>2.747535887465347E-3</v>
      </c>
      <c r="J7" s="16">
        <v>7.4391287853359236E-3</v>
      </c>
      <c r="K7" s="16">
        <v>1.198444650799502E-2</v>
      </c>
      <c r="L7" s="16">
        <v>1.543933434004429E-2</v>
      </c>
      <c r="M7" s="16">
        <v>3.7549573236901772E-2</v>
      </c>
      <c r="N7" s="16">
        <v>3.9139731801697053E-2</v>
      </c>
      <c r="O7" s="16">
        <v>4.0008089214097708E-2</v>
      </c>
      <c r="P7" s="16">
        <v>4.1108066798187792E-2</v>
      </c>
      <c r="Q7" s="16">
        <v>4.243778990348801E-2</v>
      </c>
      <c r="R7" s="16">
        <v>5.7578329462558038E-2</v>
      </c>
      <c r="S7" s="16">
        <v>0.1057031067321077</v>
      </c>
      <c r="T7" s="16">
        <v>0.20457528991391891</v>
      </c>
      <c r="U7" s="16">
        <v>0.37562297860858962</v>
      </c>
      <c r="V7" s="16">
        <v>0.64401192090008408</v>
      </c>
      <c r="W7" s="16">
        <v>1.0406158723635599</v>
      </c>
      <c r="X7" s="16">
        <v>1.582985553424805</v>
      </c>
      <c r="Y7" s="16">
        <v>2.2757559269666672</v>
      </c>
      <c r="Z7" s="16">
        <v>3.111063910182565</v>
      </c>
      <c r="AA7" s="16">
        <v>4.0685483426786959</v>
      </c>
      <c r="AB7" s="16">
        <v>5.1152867837809026</v>
      </c>
    </row>
    <row r="8" spans="1:28" x14ac:dyDescent="0.3">
      <c r="A8" s="28" t="s">
        <v>234</v>
      </c>
      <c r="B8" s="28" t="s">
        <v>239</v>
      </c>
      <c r="C8" s="28" t="s">
        <v>235</v>
      </c>
      <c r="D8" s="28" t="s">
        <v>281</v>
      </c>
      <c r="E8" s="28" t="s">
        <v>13</v>
      </c>
      <c r="F8" s="16">
        <v>1.64457799680531</v>
      </c>
      <c r="G8" s="16">
        <v>2.6457016598433261</v>
      </c>
      <c r="H8" s="16">
        <v>3.4238055180758229</v>
      </c>
      <c r="I8" s="16">
        <v>4.1390293911099434</v>
      </c>
      <c r="J8" s="16">
        <v>4.7840518727898598</v>
      </c>
      <c r="K8" s="16">
        <v>5.353666838258504</v>
      </c>
      <c r="L8" s="16">
        <v>5.8447845801711082</v>
      </c>
      <c r="M8" s="16">
        <v>8.9321340098977089</v>
      </c>
      <c r="N8" s="16">
        <v>11.432015873491769</v>
      </c>
      <c r="O8" s="16">
        <v>13.492377787828451</v>
      </c>
      <c r="P8" s="16">
        <v>15.12007543444633</v>
      </c>
      <c r="Q8" s="16">
        <v>16.312764272093769</v>
      </c>
      <c r="R8" s="16">
        <v>17.097330167889599</v>
      </c>
      <c r="S8" s="16">
        <v>17.52988916635513</v>
      </c>
      <c r="T8" s="16">
        <v>17.75526462122798</v>
      </c>
      <c r="U8" s="16">
        <v>17.839547548443079</v>
      </c>
      <c r="V8" s="16">
        <v>17.852421022951599</v>
      </c>
      <c r="W8" s="16">
        <v>18.08482314646244</v>
      </c>
      <c r="X8" s="16">
        <v>18.656080644577742</v>
      </c>
      <c r="Y8" s="16">
        <v>19.64871059730649</v>
      </c>
      <c r="Z8" s="16">
        <v>21.114883277565241</v>
      </c>
      <c r="AA8" s="16">
        <v>23.107583075761799</v>
      </c>
      <c r="AB8" s="16">
        <v>25.665471315383911</v>
      </c>
    </row>
    <row r="9" spans="1:28" x14ac:dyDescent="0.3">
      <c r="A9" s="28" t="s">
        <v>234</v>
      </c>
      <c r="B9" s="28" t="s">
        <v>239</v>
      </c>
      <c r="C9" s="28" t="s">
        <v>235</v>
      </c>
      <c r="D9" s="28" t="s">
        <v>258</v>
      </c>
      <c r="E9" s="28" t="s">
        <v>13</v>
      </c>
      <c r="F9" s="16">
        <v>0.1410688194446266</v>
      </c>
      <c r="G9" s="16">
        <v>0.1483413063688204</v>
      </c>
      <c r="H9" s="16">
        <v>0.15133135809446691</v>
      </c>
      <c r="I9" s="16">
        <v>0.1762485442159232</v>
      </c>
      <c r="J9" s="16">
        <v>0.21811733942013231</v>
      </c>
      <c r="K9" s="16">
        <v>0.27333122328855097</v>
      </c>
      <c r="L9" s="16">
        <v>0.33828067599097272</v>
      </c>
      <c r="M9" s="16">
        <v>1.196886141900904</v>
      </c>
      <c r="N9" s="16">
        <v>2.103397077065893</v>
      </c>
      <c r="O9" s="16">
        <v>3.0597506366902958</v>
      </c>
      <c r="P9" s="16">
        <v>4.0499370851321146</v>
      </c>
      <c r="Q9" s="16">
        <v>5.0563159511657432</v>
      </c>
      <c r="R9" s="16">
        <v>6.0649764473782852</v>
      </c>
      <c r="S9" s="16">
        <v>7.0700452524470174</v>
      </c>
      <c r="T9" s="16">
        <v>8.0680061342427507</v>
      </c>
      <c r="U9" s="16">
        <v>9.0579959891037998</v>
      </c>
      <c r="V9" s="16">
        <v>10.04263954143971</v>
      </c>
      <c r="W9" s="16">
        <v>11.030239330604671</v>
      </c>
      <c r="X9" s="16">
        <v>12.024964039213961</v>
      </c>
      <c r="Y9" s="16">
        <v>13.02688111271709</v>
      </c>
      <c r="Z9" s="16">
        <v>14.032440389506521</v>
      </c>
      <c r="AA9" s="16">
        <v>15.03536792378873</v>
      </c>
      <c r="AB9" s="16">
        <v>16.020909603219479</v>
      </c>
    </row>
    <row r="10" spans="1:28" x14ac:dyDescent="0.3">
      <c r="A10" s="28" t="s">
        <v>234</v>
      </c>
      <c r="B10" s="28" t="s">
        <v>239</v>
      </c>
      <c r="C10" s="28" t="s">
        <v>235</v>
      </c>
      <c r="D10" s="28" t="s">
        <v>260</v>
      </c>
      <c r="E10" s="28" t="s">
        <v>13</v>
      </c>
      <c r="F10" s="16">
        <v>1.175385262865802E-2</v>
      </c>
      <c r="G10" s="16">
        <v>1.6923467369025509E-2</v>
      </c>
      <c r="H10" s="16">
        <v>2.854690841604679E-2</v>
      </c>
      <c r="I10" s="16">
        <v>6.6414872657333035E-2</v>
      </c>
      <c r="J10" s="16">
        <v>0.1235918942657009</v>
      </c>
      <c r="K10" s="16">
        <v>0.19381136034280641</v>
      </c>
      <c r="L10" s="16">
        <v>0.27154848583086277</v>
      </c>
      <c r="M10" s="16">
        <v>1.237209535742295</v>
      </c>
      <c r="N10" s="16">
        <v>2.1960455919906972</v>
      </c>
      <c r="O10" s="16">
        <v>3.1947026123816609</v>
      </c>
      <c r="P10" s="16">
        <v>4.2157795329694636</v>
      </c>
      <c r="Q10" s="16">
        <v>5.2455848334648181</v>
      </c>
      <c r="R10" s="16">
        <v>6.2743491495784829</v>
      </c>
      <c r="S10" s="16">
        <v>7.2961623468727339</v>
      </c>
      <c r="T10" s="16">
        <v>8.3089230142359156</v>
      </c>
      <c r="U10" s="16">
        <v>9.3143697943596635</v>
      </c>
      <c r="V10" s="16">
        <v>10.318126322643369</v>
      </c>
      <c r="W10" s="16">
        <v>11.32836188990041</v>
      </c>
      <c r="X10" s="16">
        <v>12.34950034040958</v>
      </c>
      <c r="Y10" s="16">
        <v>13.3804352771258</v>
      </c>
      <c r="Z10" s="16">
        <v>14.414731638273221</v>
      </c>
      <c r="AA10" s="16">
        <v>15.44075561326463</v>
      </c>
      <c r="AB10" s="16">
        <v>16.432928347843699</v>
      </c>
    </row>
    <row r="11" spans="1:28" x14ac:dyDescent="0.3">
      <c r="A11" s="28" t="s">
        <v>234</v>
      </c>
      <c r="B11" s="28" t="s">
        <v>240</v>
      </c>
      <c r="C11" s="28" t="s">
        <v>235</v>
      </c>
      <c r="D11" s="28" t="s">
        <v>281</v>
      </c>
      <c r="E11" s="28" t="s">
        <v>13</v>
      </c>
      <c r="F11" s="16">
        <v>1.7599709271453321</v>
      </c>
      <c r="G11" s="16">
        <v>2.9344122405163939</v>
      </c>
      <c r="H11" s="16">
        <v>3.80791596043855</v>
      </c>
      <c r="I11" s="16">
        <v>4.5099944276735178</v>
      </c>
      <c r="J11" s="16">
        <v>5.3505774242803463</v>
      </c>
      <c r="K11" s="16">
        <v>6.020579868927598</v>
      </c>
      <c r="L11" s="16">
        <v>6.5574242547154427</v>
      </c>
      <c r="M11" s="16">
        <v>9.8352914527058584</v>
      </c>
      <c r="N11" s="16">
        <v>12.87054439075291</v>
      </c>
      <c r="O11" s="16">
        <v>16.362857274711128</v>
      </c>
      <c r="P11" s="16">
        <v>20.290538925677541</v>
      </c>
      <c r="Q11" s="16">
        <v>24.608627654612061</v>
      </c>
      <c r="R11" s="16">
        <v>29.2523895278573</v>
      </c>
      <c r="S11" s="16">
        <v>34.13732110708952</v>
      </c>
      <c r="T11" s="16">
        <v>39.159146629273891</v>
      </c>
      <c r="U11" s="16">
        <v>44.193823091685772</v>
      </c>
      <c r="V11" s="16">
        <v>49.202103570103652</v>
      </c>
      <c r="W11" s="16">
        <v>54.213127598166473</v>
      </c>
      <c r="X11" s="16">
        <v>59.086955338716507</v>
      </c>
      <c r="Y11" s="16">
        <v>63.719207704067223</v>
      </c>
      <c r="Z11" s="16">
        <v>68.040859282016754</v>
      </c>
      <c r="AA11" s="16">
        <v>72.018354296684279</v>
      </c>
      <c r="AB11" s="16">
        <v>75.653587579727173</v>
      </c>
    </row>
    <row r="12" spans="1:28" x14ac:dyDescent="0.3">
      <c r="A12" s="28" t="s">
        <v>234</v>
      </c>
      <c r="B12" s="28" t="s">
        <v>240</v>
      </c>
      <c r="C12" s="28" t="s">
        <v>235</v>
      </c>
      <c r="D12" s="28" t="s">
        <v>258</v>
      </c>
      <c r="E12" s="28" t="s">
        <v>13</v>
      </c>
      <c r="F12" s="16">
        <v>0.15481090225512159</v>
      </c>
      <c r="G12" s="16">
        <v>0.1967126150848344</v>
      </c>
      <c r="H12" s="16">
        <v>0.2480427744449116</v>
      </c>
      <c r="I12" s="16">
        <v>0.30061519384616991</v>
      </c>
      <c r="J12" s="16">
        <v>0.38099505234276881</v>
      </c>
      <c r="K12" s="16">
        <v>0.46258773287991067</v>
      </c>
      <c r="L12" s="16">
        <v>0.54511849861592043</v>
      </c>
      <c r="M12" s="16">
        <v>1.5438526858342809</v>
      </c>
      <c r="N12" s="16">
        <v>2.5484640422509979</v>
      </c>
      <c r="O12" s="16">
        <v>3.5572442797711119</v>
      </c>
      <c r="P12" s="16">
        <v>4.56827633595094</v>
      </c>
      <c r="Q12" s="16">
        <v>5.5801111252512783</v>
      </c>
      <c r="R12" s="16">
        <v>6.5948278426658362</v>
      </c>
      <c r="S12" s="16">
        <v>7.610643517691642</v>
      </c>
      <c r="T12" s="16">
        <v>8.6252113580703753</v>
      </c>
      <c r="U12" s="16">
        <v>9.636079665273428</v>
      </c>
      <c r="V12" s="16">
        <v>10.646684569073839</v>
      </c>
      <c r="W12" s="16">
        <v>11.659811299992731</v>
      </c>
      <c r="X12" s="16">
        <v>12.675877344561741</v>
      </c>
      <c r="Y12" s="16">
        <v>13.69388679857366</v>
      </c>
      <c r="Z12" s="16">
        <v>14.7114922075998</v>
      </c>
      <c r="AA12" s="16">
        <v>15.725914096226919</v>
      </c>
      <c r="AB12" s="16">
        <v>16.713874216889959</v>
      </c>
    </row>
    <row r="13" spans="1:28" x14ac:dyDescent="0.3">
      <c r="A13" s="28" t="s">
        <v>234</v>
      </c>
      <c r="B13" s="28" t="s">
        <v>240</v>
      </c>
      <c r="C13" s="28" t="s">
        <v>235</v>
      </c>
      <c r="D13" s="28" t="s">
        <v>260</v>
      </c>
      <c r="E13" s="28" t="s">
        <v>13</v>
      </c>
      <c r="F13" s="16">
        <v>8.1316598435932974E-2</v>
      </c>
      <c r="G13" s="16">
        <v>0.14934963946802779</v>
      </c>
      <c r="H13" s="16">
        <v>0.29124560590116749</v>
      </c>
      <c r="I13" s="16">
        <v>0.41399902774992381</v>
      </c>
      <c r="J13" s="16">
        <v>0.5719967473514771</v>
      </c>
      <c r="K13" s="16">
        <v>0.70621853625470976</v>
      </c>
      <c r="L13" s="16">
        <v>0.8189890063031271</v>
      </c>
      <c r="M13" s="16">
        <v>1.9502783761081439</v>
      </c>
      <c r="N13" s="16">
        <v>2.9713631857334808</v>
      </c>
      <c r="O13" s="16">
        <v>4.0255613023055048</v>
      </c>
      <c r="P13" s="16">
        <v>5.1028807507027523</v>
      </c>
      <c r="Q13" s="16">
        <v>6.1934621224427264</v>
      </c>
      <c r="R13" s="16">
        <v>7.2875543486443348</v>
      </c>
      <c r="S13" s="16">
        <v>8.3755273151036818</v>
      </c>
      <c r="T13" s="16">
        <v>9.4478821248485456</v>
      </c>
      <c r="U13" s="16">
        <v>10.49524692961131</v>
      </c>
      <c r="V13" s="16">
        <v>11.565344350266971</v>
      </c>
      <c r="W13" s="16">
        <v>12.65576880585286</v>
      </c>
      <c r="X13" s="16">
        <v>13.75527720755781</v>
      </c>
      <c r="Y13" s="16">
        <v>14.854556481557671</v>
      </c>
      <c r="Z13" s="16">
        <v>15.94627128946013</v>
      </c>
      <c r="AA13" s="16">
        <v>17.038695251598259</v>
      </c>
      <c r="AB13" s="16">
        <v>18.029866595403291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7D04E-737D-4E8E-9CA6-476928660796}">
  <sheetPr>
    <tabColor theme="6"/>
  </sheetPr>
  <dimension ref="A1:K48"/>
  <sheetViews>
    <sheetView workbookViewId="0">
      <selection activeCell="O31" sqref="O31"/>
    </sheetView>
  </sheetViews>
  <sheetFormatPr baseColWidth="10" defaultColWidth="11.44140625" defaultRowHeight="14.4" x14ac:dyDescent="0.3"/>
  <cols>
    <col min="1" max="1" width="68.88671875" style="62" bestFit="1" customWidth="1"/>
    <col min="2" max="2" width="22.33203125" style="62" bestFit="1" customWidth="1"/>
    <col min="3" max="3" width="15.33203125" style="62" bestFit="1" customWidth="1"/>
    <col min="4" max="8" width="7.33203125" style="62" bestFit="1" customWidth="1"/>
    <col min="9" max="16384" width="11.44140625" style="62"/>
  </cols>
  <sheetData>
    <row r="1" spans="1:8" x14ac:dyDescent="0.3">
      <c r="A1" s="1" t="s">
        <v>55</v>
      </c>
      <c r="B1" s="1" t="s">
        <v>56</v>
      </c>
      <c r="C1" s="1" t="s">
        <v>8</v>
      </c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</row>
    <row r="2" spans="1:8" x14ac:dyDescent="0.3">
      <c r="A2" s="107" t="s">
        <v>81</v>
      </c>
      <c r="B2" s="62" t="s">
        <v>63</v>
      </c>
      <c r="C2" s="62" t="s">
        <v>82</v>
      </c>
      <c r="D2" s="16">
        <v>469.2</v>
      </c>
      <c r="E2" s="16">
        <v>469.2</v>
      </c>
      <c r="F2" s="16">
        <v>469.2</v>
      </c>
      <c r="G2" s="16">
        <v>469.2</v>
      </c>
      <c r="H2" s="16">
        <v>469.2</v>
      </c>
    </row>
    <row r="3" spans="1:8" x14ac:dyDescent="0.3">
      <c r="A3" s="107"/>
      <c r="B3" s="62" t="s">
        <v>65</v>
      </c>
      <c r="C3" s="62" t="s">
        <v>66</v>
      </c>
      <c r="D3" s="16">
        <v>40</v>
      </c>
      <c r="E3" s="16">
        <v>40</v>
      </c>
      <c r="F3" s="16">
        <v>40</v>
      </c>
      <c r="G3" s="16">
        <v>40</v>
      </c>
      <c r="H3" s="16">
        <v>40</v>
      </c>
    </row>
    <row r="4" spans="1:8" x14ac:dyDescent="0.3">
      <c r="A4" s="107"/>
      <c r="B4" s="62" t="s">
        <v>67</v>
      </c>
      <c r="C4" s="62" t="s">
        <v>68</v>
      </c>
      <c r="D4" s="16">
        <v>1</v>
      </c>
      <c r="E4" s="16">
        <v>1</v>
      </c>
      <c r="F4" s="16">
        <v>1</v>
      </c>
      <c r="G4" s="16">
        <v>1</v>
      </c>
      <c r="H4" s="16">
        <v>1</v>
      </c>
    </row>
    <row r="5" spans="1:8" x14ac:dyDescent="0.3">
      <c r="A5" s="107" t="s">
        <v>83</v>
      </c>
      <c r="B5" s="62" t="s">
        <v>63</v>
      </c>
      <c r="C5" s="62" t="s">
        <v>84</v>
      </c>
      <c r="D5" s="16">
        <v>32.840000000000003</v>
      </c>
      <c r="E5" s="16">
        <v>32.840000000000003</v>
      </c>
      <c r="F5" s="16">
        <v>32.840000000000003</v>
      </c>
      <c r="G5" s="16">
        <v>32.840000000000003</v>
      </c>
      <c r="H5" s="16">
        <v>32.840000000000003</v>
      </c>
    </row>
    <row r="6" spans="1:8" x14ac:dyDescent="0.3">
      <c r="A6" s="107"/>
      <c r="B6" s="62" t="s">
        <v>65</v>
      </c>
      <c r="C6" s="62" t="s">
        <v>66</v>
      </c>
      <c r="D6" s="16">
        <v>30</v>
      </c>
      <c r="E6" s="16">
        <v>30</v>
      </c>
      <c r="F6" s="16">
        <v>30</v>
      </c>
      <c r="G6" s="16">
        <v>30</v>
      </c>
      <c r="H6" s="16">
        <v>30</v>
      </c>
    </row>
    <row r="7" spans="1:8" x14ac:dyDescent="0.3">
      <c r="A7" s="107"/>
      <c r="B7" s="62" t="s">
        <v>67</v>
      </c>
      <c r="C7" s="62" t="s">
        <v>68</v>
      </c>
      <c r="D7" s="16">
        <v>2.5</v>
      </c>
      <c r="E7" s="16">
        <v>2.5</v>
      </c>
      <c r="F7" s="16">
        <v>2.5</v>
      </c>
      <c r="G7" s="16">
        <v>2.5</v>
      </c>
      <c r="H7" s="16">
        <v>2.5</v>
      </c>
    </row>
    <row r="8" spans="1:8" x14ac:dyDescent="0.3">
      <c r="A8" s="107" t="s">
        <v>85</v>
      </c>
      <c r="B8" s="62" t="s">
        <v>63</v>
      </c>
      <c r="C8" s="62" t="s">
        <v>86</v>
      </c>
      <c r="D8" s="16">
        <v>504.39</v>
      </c>
      <c r="E8" s="16">
        <v>504.39</v>
      </c>
      <c r="F8" s="16">
        <v>504.39</v>
      </c>
      <c r="G8" s="16">
        <v>504.39</v>
      </c>
      <c r="H8" s="16">
        <v>504.39</v>
      </c>
    </row>
    <row r="9" spans="1:8" x14ac:dyDescent="0.3">
      <c r="A9" s="107"/>
      <c r="B9" s="62" t="s">
        <v>65</v>
      </c>
      <c r="C9" s="62" t="s">
        <v>66</v>
      </c>
      <c r="D9" s="16">
        <v>40</v>
      </c>
      <c r="E9" s="16">
        <v>40</v>
      </c>
      <c r="F9" s="16">
        <v>40</v>
      </c>
      <c r="G9" s="16">
        <v>40</v>
      </c>
      <c r="H9" s="16">
        <v>40</v>
      </c>
    </row>
    <row r="10" spans="1:8" x14ac:dyDescent="0.3">
      <c r="A10" s="107"/>
      <c r="B10" s="62" t="s">
        <v>67</v>
      </c>
      <c r="C10" s="62" t="s">
        <v>68</v>
      </c>
      <c r="D10" s="16">
        <v>3</v>
      </c>
      <c r="E10" s="16">
        <v>3</v>
      </c>
      <c r="F10" s="16">
        <v>3</v>
      </c>
      <c r="G10" s="16">
        <v>3</v>
      </c>
      <c r="H10" s="16">
        <v>3</v>
      </c>
    </row>
    <row r="11" spans="1:8" x14ac:dyDescent="0.3">
      <c r="A11" s="107" t="s">
        <v>87</v>
      </c>
      <c r="B11" s="62" t="s">
        <v>63</v>
      </c>
      <c r="C11" s="62" t="s">
        <v>86</v>
      </c>
      <c r="D11" s="16">
        <v>234.6</v>
      </c>
      <c r="E11" s="16">
        <v>234.6</v>
      </c>
      <c r="F11" s="16">
        <v>234.6</v>
      </c>
      <c r="G11" s="16">
        <v>234.6</v>
      </c>
      <c r="H11" s="16">
        <v>234.6</v>
      </c>
    </row>
    <row r="12" spans="1:8" x14ac:dyDescent="0.3">
      <c r="A12" s="107"/>
      <c r="B12" s="62" t="s">
        <v>65</v>
      </c>
      <c r="C12" s="62" t="s">
        <v>66</v>
      </c>
      <c r="D12" s="16">
        <v>40</v>
      </c>
      <c r="E12" s="16">
        <v>40</v>
      </c>
      <c r="F12" s="16">
        <v>40</v>
      </c>
      <c r="G12" s="16">
        <v>40</v>
      </c>
      <c r="H12" s="16">
        <v>40</v>
      </c>
    </row>
    <row r="13" spans="1:8" x14ac:dyDescent="0.3">
      <c r="A13" s="107"/>
      <c r="B13" s="62" t="s">
        <v>67</v>
      </c>
      <c r="C13" s="62" t="s">
        <v>68</v>
      </c>
      <c r="D13" s="16">
        <v>3</v>
      </c>
      <c r="E13" s="16">
        <v>3</v>
      </c>
      <c r="F13" s="16">
        <v>3</v>
      </c>
      <c r="G13" s="16">
        <v>3</v>
      </c>
      <c r="H13" s="16">
        <v>3</v>
      </c>
    </row>
    <row r="14" spans="1:8" x14ac:dyDescent="0.3">
      <c r="A14" s="107" t="s">
        <v>88</v>
      </c>
      <c r="B14" s="62" t="s">
        <v>63</v>
      </c>
      <c r="C14" s="62" t="s">
        <v>89</v>
      </c>
      <c r="D14" s="16">
        <v>211.14</v>
      </c>
      <c r="E14" s="16">
        <v>211.14</v>
      </c>
      <c r="F14" s="16">
        <v>211.14</v>
      </c>
      <c r="G14" s="16">
        <v>211.14</v>
      </c>
      <c r="H14" s="16">
        <v>211.14</v>
      </c>
    </row>
    <row r="15" spans="1:8" x14ac:dyDescent="0.3">
      <c r="A15" s="107"/>
      <c r="B15" s="62" t="s">
        <v>65</v>
      </c>
      <c r="C15" s="62" t="s">
        <v>66</v>
      </c>
      <c r="D15" s="16">
        <v>40</v>
      </c>
      <c r="E15" s="16">
        <v>40</v>
      </c>
      <c r="F15" s="16">
        <v>40</v>
      </c>
      <c r="G15" s="16">
        <v>40</v>
      </c>
      <c r="H15" s="16">
        <v>40</v>
      </c>
    </row>
    <row r="16" spans="1:8" x14ac:dyDescent="0.3">
      <c r="A16" s="107"/>
      <c r="B16" s="62" t="s">
        <v>67</v>
      </c>
      <c r="C16" s="62" t="s">
        <v>68</v>
      </c>
      <c r="D16" s="16">
        <v>3</v>
      </c>
      <c r="E16" s="16">
        <v>3</v>
      </c>
      <c r="F16" s="16">
        <v>3</v>
      </c>
      <c r="G16" s="16">
        <v>3</v>
      </c>
      <c r="H16" s="16">
        <v>3</v>
      </c>
    </row>
    <row r="17" spans="1:8" x14ac:dyDescent="0.3">
      <c r="A17" s="107" t="s">
        <v>90</v>
      </c>
      <c r="B17" s="62" t="s">
        <v>63</v>
      </c>
      <c r="C17" s="62" t="s">
        <v>91</v>
      </c>
      <c r="D17" s="16">
        <v>164.22</v>
      </c>
      <c r="E17" s="16">
        <v>164.22</v>
      </c>
      <c r="F17" s="16">
        <v>164.22</v>
      </c>
      <c r="G17" s="16">
        <v>164.22</v>
      </c>
      <c r="H17" s="16">
        <v>164.22</v>
      </c>
    </row>
    <row r="18" spans="1:8" x14ac:dyDescent="0.3">
      <c r="A18" s="107"/>
      <c r="B18" s="62" t="s">
        <v>65</v>
      </c>
      <c r="C18" s="62" t="s">
        <v>66</v>
      </c>
      <c r="D18" s="16">
        <v>40</v>
      </c>
      <c r="E18" s="16">
        <v>40</v>
      </c>
      <c r="F18" s="16">
        <v>40</v>
      </c>
      <c r="G18" s="16">
        <v>40</v>
      </c>
      <c r="H18" s="16">
        <v>40</v>
      </c>
    </row>
    <row r="19" spans="1:8" x14ac:dyDescent="0.3">
      <c r="A19" s="107"/>
      <c r="B19" s="62" t="s">
        <v>67</v>
      </c>
      <c r="C19" s="62" t="s">
        <v>68</v>
      </c>
      <c r="D19" s="16">
        <v>3</v>
      </c>
      <c r="E19" s="16">
        <v>3</v>
      </c>
      <c r="F19" s="16">
        <v>3</v>
      </c>
      <c r="G19" s="16">
        <v>3</v>
      </c>
      <c r="H19" s="16">
        <v>3</v>
      </c>
    </row>
    <row r="20" spans="1:8" x14ac:dyDescent="0.3">
      <c r="A20" s="107" t="s">
        <v>92</v>
      </c>
      <c r="B20" s="62" t="s">
        <v>63</v>
      </c>
      <c r="C20" s="62" t="s">
        <v>93</v>
      </c>
      <c r="D20" s="16">
        <v>706</v>
      </c>
      <c r="E20" s="16">
        <v>504</v>
      </c>
      <c r="F20" s="16">
        <v>452</v>
      </c>
      <c r="G20" s="16">
        <v>400</v>
      </c>
      <c r="H20" s="16">
        <v>400</v>
      </c>
    </row>
    <row r="21" spans="1:8" x14ac:dyDescent="0.3">
      <c r="A21" s="107"/>
      <c r="B21" s="62" t="s">
        <v>65</v>
      </c>
      <c r="C21" s="62" t="s">
        <v>66</v>
      </c>
      <c r="D21" s="16">
        <v>25.876923080000001</v>
      </c>
      <c r="E21" s="16">
        <v>25.3</v>
      </c>
      <c r="F21" s="16">
        <v>26.475000000000001</v>
      </c>
      <c r="G21" s="16">
        <v>27.65</v>
      </c>
      <c r="H21" s="16">
        <v>28.824999999999999</v>
      </c>
    </row>
    <row r="22" spans="1:8" x14ac:dyDescent="0.3">
      <c r="A22" s="107"/>
      <c r="B22" s="62" t="s">
        <v>67</v>
      </c>
      <c r="C22" s="62" t="s">
        <v>68</v>
      </c>
      <c r="D22" s="16">
        <v>3.3769230769999998</v>
      </c>
      <c r="E22" s="16">
        <v>3.3</v>
      </c>
      <c r="F22" s="16">
        <v>3.45</v>
      </c>
      <c r="G22" s="16">
        <v>3.6</v>
      </c>
      <c r="H22" s="16">
        <v>3.75</v>
      </c>
    </row>
    <row r="23" spans="1:8" x14ac:dyDescent="0.3">
      <c r="A23" s="107"/>
      <c r="B23" s="62" t="s">
        <v>94</v>
      </c>
      <c r="C23" s="62" t="s">
        <v>95</v>
      </c>
      <c r="D23" s="16">
        <v>64.792307690000001</v>
      </c>
      <c r="E23" s="16">
        <v>65.099999999999994</v>
      </c>
      <c r="F23" s="16">
        <v>66.375</v>
      </c>
      <c r="G23" s="16">
        <v>67.650000000000006</v>
      </c>
      <c r="H23" s="16">
        <v>68.924999999999997</v>
      </c>
    </row>
    <row r="24" spans="1:8" x14ac:dyDescent="0.3">
      <c r="A24" s="107" t="s">
        <v>96</v>
      </c>
      <c r="B24" s="62" t="s">
        <v>63</v>
      </c>
      <c r="C24" s="62" t="s">
        <v>97</v>
      </c>
      <c r="D24" s="16">
        <v>322.58</v>
      </c>
      <c r="E24" s="16">
        <v>175.95</v>
      </c>
      <c r="F24" s="16">
        <v>161.29</v>
      </c>
      <c r="G24" s="16">
        <v>146.62</v>
      </c>
      <c r="H24" s="16">
        <v>131.96</v>
      </c>
    </row>
    <row r="25" spans="1:8" x14ac:dyDescent="0.3">
      <c r="A25" s="107"/>
      <c r="B25" s="62" t="s">
        <v>65</v>
      </c>
      <c r="C25" s="62" t="s">
        <v>66</v>
      </c>
      <c r="D25" s="16">
        <v>10</v>
      </c>
      <c r="E25" s="16">
        <v>15</v>
      </c>
      <c r="F25" s="16">
        <v>15</v>
      </c>
      <c r="G25" s="16">
        <v>15</v>
      </c>
      <c r="H25" s="16">
        <v>15</v>
      </c>
    </row>
    <row r="26" spans="1:8" x14ac:dyDescent="0.3">
      <c r="A26" s="107"/>
      <c r="B26" s="62" t="s">
        <v>67</v>
      </c>
      <c r="C26" s="62" t="s">
        <v>68</v>
      </c>
      <c r="D26" s="16">
        <v>1</v>
      </c>
      <c r="E26" s="16">
        <v>1</v>
      </c>
      <c r="F26" s="16">
        <v>1</v>
      </c>
      <c r="G26" s="16">
        <v>1</v>
      </c>
      <c r="H26" s="16">
        <v>1</v>
      </c>
    </row>
    <row r="27" spans="1:8" x14ac:dyDescent="0.3">
      <c r="A27" s="107"/>
      <c r="B27" s="62" t="s">
        <v>94</v>
      </c>
      <c r="C27" s="62" t="s">
        <v>95</v>
      </c>
      <c r="D27" s="16">
        <v>86.486486490000004</v>
      </c>
      <c r="E27" s="16">
        <v>87.162162159999994</v>
      </c>
      <c r="F27" s="16">
        <v>87.837837840000006</v>
      </c>
      <c r="G27" s="16">
        <v>88.513513509999996</v>
      </c>
      <c r="H27" s="16">
        <v>89.189189189999993</v>
      </c>
    </row>
    <row r="28" spans="1:8" x14ac:dyDescent="0.3">
      <c r="A28" s="107" t="s">
        <v>98</v>
      </c>
      <c r="B28" s="62" t="s">
        <v>63</v>
      </c>
      <c r="C28" s="62" t="s">
        <v>99</v>
      </c>
      <c r="D28" s="16">
        <v>1231.5999999999999</v>
      </c>
      <c r="E28" s="16">
        <v>1231.5999999999999</v>
      </c>
      <c r="F28" s="16">
        <v>1231.5999999999999</v>
      </c>
      <c r="G28" s="16">
        <v>1231.5999999999999</v>
      </c>
      <c r="H28" s="16">
        <v>1231.5999999999999</v>
      </c>
    </row>
    <row r="29" spans="1:8" x14ac:dyDescent="0.3">
      <c r="A29" s="107"/>
      <c r="B29" s="62" t="s">
        <v>65</v>
      </c>
      <c r="C29" s="62" t="s">
        <v>66</v>
      </c>
      <c r="D29" s="16">
        <v>30</v>
      </c>
      <c r="E29" s="16">
        <v>30</v>
      </c>
      <c r="F29" s="16">
        <v>30</v>
      </c>
      <c r="G29" s="16">
        <v>30</v>
      </c>
      <c r="H29" s="16">
        <v>30</v>
      </c>
    </row>
    <row r="30" spans="1:8" x14ac:dyDescent="0.3">
      <c r="A30" s="107"/>
      <c r="B30" s="62" t="s">
        <v>67</v>
      </c>
      <c r="C30" s="62" t="s">
        <v>68</v>
      </c>
      <c r="D30" s="16">
        <v>2.5</v>
      </c>
      <c r="E30" s="16">
        <v>2.5</v>
      </c>
      <c r="F30" s="16">
        <v>2.5</v>
      </c>
      <c r="G30" s="16">
        <v>2.5</v>
      </c>
      <c r="H30" s="16">
        <v>2.5</v>
      </c>
    </row>
    <row r="31" spans="1:8" x14ac:dyDescent="0.3">
      <c r="A31" s="107"/>
      <c r="B31" s="62" t="s">
        <v>94</v>
      </c>
      <c r="C31" s="62" t="s">
        <v>95</v>
      </c>
      <c r="D31" s="16">
        <v>95</v>
      </c>
      <c r="E31" s="16">
        <v>95</v>
      </c>
      <c r="F31" s="16">
        <v>95</v>
      </c>
      <c r="G31" s="16">
        <v>95</v>
      </c>
      <c r="H31" s="16">
        <v>95</v>
      </c>
    </row>
    <row r="32" spans="1:8" x14ac:dyDescent="0.3">
      <c r="A32" s="107" t="s">
        <v>100</v>
      </c>
      <c r="B32" s="62" t="s">
        <v>63</v>
      </c>
      <c r="C32" s="62" t="s">
        <v>93</v>
      </c>
      <c r="D32" s="16">
        <v>1700</v>
      </c>
      <c r="E32" s="16">
        <v>1070</v>
      </c>
      <c r="F32" s="16">
        <v>917.5</v>
      </c>
      <c r="G32" s="16">
        <v>765</v>
      </c>
      <c r="H32" s="16">
        <v>765</v>
      </c>
    </row>
    <row r="33" spans="1:11" x14ac:dyDescent="0.3">
      <c r="A33" s="107"/>
      <c r="B33" s="62" t="s">
        <v>65</v>
      </c>
      <c r="C33" s="62" t="s">
        <v>66</v>
      </c>
      <c r="D33" s="16">
        <v>22.85714286</v>
      </c>
      <c r="E33" s="16">
        <v>24.285714290000001</v>
      </c>
      <c r="F33" s="16">
        <v>25.714285709999999</v>
      </c>
      <c r="G33" s="16">
        <v>27.14285714</v>
      </c>
      <c r="H33" s="16">
        <v>28.571428569999998</v>
      </c>
      <c r="K33" s="16"/>
    </row>
    <row r="34" spans="1:11" x14ac:dyDescent="0.3">
      <c r="A34" s="107"/>
      <c r="B34" s="62" t="s">
        <v>67</v>
      </c>
      <c r="C34" s="62" t="s">
        <v>68</v>
      </c>
      <c r="D34" s="16">
        <v>4</v>
      </c>
      <c r="E34" s="16">
        <v>4</v>
      </c>
      <c r="F34" s="16">
        <v>4</v>
      </c>
      <c r="G34" s="16">
        <v>4</v>
      </c>
      <c r="H34" s="16">
        <v>4</v>
      </c>
    </row>
    <row r="35" spans="1:11" x14ac:dyDescent="0.3">
      <c r="A35" s="107"/>
      <c r="B35" s="62" t="s">
        <v>101</v>
      </c>
      <c r="C35" s="62" t="s">
        <v>95</v>
      </c>
      <c r="D35" s="16">
        <v>74.3</v>
      </c>
      <c r="E35" s="16">
        <v>74.3</v>
      </c>
      <c r="F35" s="16">
        <v>74.3</v>
      </c>
      <c r="G35" s="16">
        <v>74.3</v>
      </c>
      <c r="H35" s="16">
        <v>74.3</v>
      </c>
    </row>
    <row r="36" spans="1:11" x14ac:dyDescent="0.3">
      <c r="A36" s="107"/>
      <c r="B36" s="62" t="s">
        <v>102</v>
      </c>
      <c r="C36" s="62" t="s">
        <v>95</v>
      </c>
      <c r="D36" s="16">
        <v>59.337000000000003</v>
      </c>
      <c r="E36" s="16">
        <v>61.545000000000002</v>
      </c>
      <c r="F36" s="16">
        <v>61.545000000000002</v>
      </c>
      <c r="G36" s="16">
        <v>61.545000000000002</v>
      </c>
      <c r="H36" s="16">
        <v>61.545000000000002</v>
      </c>
    </row>
    <row r="37" spans="1:11" x14ac:dyDescent="0.3">
      <c r="A37" s="107" t="s">
        <v>103</v>
      </c>
      <c r="B37" s="62" t="s">
        <v>63</v>
      </c>
      <c r="C37" s="62" t="s">
        <v>84</v>
      </c>
      <c r="D37" s="16">
        <v>1655</v>
      </c>
      <c r="E37" s="16">
        <v>1655</v>
      </c>
      <c r="F37" s="16">
        <v>1655</v>
      </c>
      <c r="G37" s="16">
        <v>1655</v>
      </c>
      <c r="H37" s="16">
        <v>1655</v>
      </c>
    </row>
    <row r="38" spans="1:11" x14ac:dyDescent="0.3">
      <c r="A38" s="107"/>
      <c r="B38" s="62" t="s">
        <v>65</v>
      </c>
      <c r="C38" s="62" t="s">
        <v>66</v>
      </c>
      <c r="D38" s="16">
        <v>15</v>
      </c>
      <c r="E38" s="16">
        <v>15</v>
      </c>
      <c r="F38" s="16">
        <v>15</v>
      </c>
      <c r="G38" s="16">
        <v>15</v>
      </c>
      <c r="H38" s="16">
        <v>15</v>
      </c>
    </row>
    <row r="39" spans="1:11" x14ac:dyDescent="0.3">
      <c r="A39" s="107"/>
      <c r="B39" s="62" t="s">
        <v>67</v>
      </c>
      <c r="C39" s="62" t="s">
        <v>68</v>
      </c>
      <c r="D39" s="16">
        <v>2.5</v>
      </c>
      <c r="E39" s="16">
        <v>2.5</v>
      </c>
      <c r="F39" s="16">
        <v>2.5</v>
      </c>
      <c r="G39" s="16">
        <v>2.5</v>
      </c>
      <c r="H39" s="16">
        <v>2.5</v>
      </c>
    </row>
    <row r="40" spans="1:11" x14ac:dyDescent="0.3">
      <c r="A40" s="107"/>
      <c r="B40" s="62" t="s">
        <v>94</v>
      </c>
      <c r="C40" s="62" t="s">
        <v>95</v>
      </c>
      <c r="D40" s="16">
        <v>59.337000000000003</v>
      </c>
      <c r="E40" s="16">
        <v>61.545000000000002</v>
      </c>
      <c r="F40" s="16">
        <v>61.545000000000002</v>
      </c>
      <c r="G40" s="16">
        <v>61.545000000000002</v>
      </c>
      <c r="H40" s="16">
        <v>61.545000000000002</v>
      </c>
    </row>
    <row r="41" spans="1:11" x14ac:dyDescent="0.3">
      <c r="A41" s="107" t="s">
        <v>104</v>
      </c>
      <c r="B41" s="62" t="s">
        <v>63</v>
      </c>
      <c r="C41" s="62" t="s">
        <v>93</v>
      </c>
      <c r="D41" s="16">
        <v>5143</v>
      </c>
      <c r="E41" s="16">
        <v>2694</v>
      </c>
      <c r="F41" s="16">
        <v>2309</v>
      </c>
      <c r="G41" s="16">
        <v>1924</v>
      </c>
      <c r="H41" s="16">
        <v>1924</v>
      </c>
    </row>
    <row r="42" spans="1:11" x14ac:dyDescent="0.3">
      <c r="A42" s="107"/>
      <c r="B42" s="62" t="s">
        <v>65</v>
      </c>
      <c r="C42" s="62" t="s">
        <v>66</v>
      </c>
      <c r="D42" s="16">
        <v>22.85714286</v>
      </c>
      <c r="E42" s="16">
        <v>24.285714290000001</v>
      </c>
      <c r="F42" s="16">
        <v>25.714285709999999</v>
      </c>
      <c r="G42" s="16">
        <v>27.14285714</v>
      </c>
      <c r="H42" s="16">
        <v>28.571428569999998</v>
      </c>
    </row>
    <row r="43" spans="1:11" x14ac:dyDescent="0.3">
      <c r="A43" s="107"/>
      <c r="B43" s="62" t="s">
        <v>67</v>
      </c>
      <c r="C43" s="62" t="s">
        <v>68</v>
      </c>
      <c r="D43" s="16">
        <v>4</v>
      </c>
      <c r="E43" s="16">
        <v>4</v>
      </c>
      <c r="F43" s="16">
        <v>4</v>
      </c>
      <c r="G43" s="16">
        <v>4</v>
      </c>
      <c r="H43" s="16">
        <v>4</v>
      </c>
    </row>
    <row r="44" spans="1:11" x14ac:dyDescent="0.3">
      <c r="A44" s="107"/>
      <c r="B44" s="62" t="s">
        <v>94</v>
      </c>
      <c r="C44" s="62" t="s">
        <v>95</v>
      </c>
      <c r="D44" s="16">
        <v>44.927009550000001</v>
      </c>
      <c r="E44" s="16">
        <v>46.598796749999998</v>
      </c>
      <c r="F44" s="16">
        <v>46.598796749999998</v>
      </c>
      <c r="G44" s="16">
        <v>46.598796749999998</v>
      </c>
      <c r="H44" s="16">
        <v>46.598796749999998</v>
      </c>
    </row>
    <row r="45" spans="1:11" x14ac:dyDescent="0.3">
      <c r="A45" s="107" t="s">
        <v>105</v>
      </c>
      <c r="B45" s="62" t="s">
        <v>63</v>
      </c>
      <c r="C45" s="62" t="s">
        <v>97</v>
      </c>
      <c r="D45" s="16">
        <v>1500</v>
      </c>
      <c r="E45" s="16">
        <v>1500</v>
      </c>
      <c r="F45" s="16">
        <v>1500</v>
      </c>
      <c r="G45" s="16">
        <v>1500</v>
      </c>
      <c r="H45" s="16">
        <v>1500</v>
      </c>
    </row>
    <row r="46" spans="1:11" x14ac:dyDescent="0.3">
      <c r="A46" s="107"/>
      <c r="B46" s="62" t="s">
        <v>65</v>
      </c>
      <c r="C46" s="62" t="s">
        <v>66</v>
      </c>
      <c r="D46" s="16">
        <v>80</v>
      </c>
      <c r="E46" s="16">
        <v>80</v>
      </c>
      <c r="F46" s="16">
        <v>80</v>
      </c>
      <c r="G46" s="16">
        <v>80</v>
      </c>
      <c r="H46" s="16">
        <v>80</v>
      </c>
    </row>
    <row r="47" spans="1:11" x14ac:dyDescent="0.3">
      <c r="A47" s="107"/>
      <c r="B47" s="62" t="s">
        <v>67</v>
      </c>
      <c r="C47" s="62" t="s">
        <v>68</v>
      </c>
      <c r="D47" s="16">
        <v>2</v>
      </c>
      <c r="E47" s="16">
        <v>2</v>
      </c>
      <c r="F47" s="16">
        <v>2</v>
      </c>
      <c r="G47" s="16">
        <v>2</v>
      </c>
      <c r="H47" s="16">
        <v>2</v>
      </c>
    </row>
    <row r="48" spans="1:11" x14ac:dyDescent="0.3">
      <c r="A48" s="107"/>
      <c r="B48" s="62" t="s">
        <v>94</v>
      </c>
      <c r="C48" s="62" t="s">
        <v>95</v>
      </c>
      <c r="D48" s="16">
        <v>80</v>
      </c>
      <c r="E48" s="16">
        <v>80</v>
      </c>
      <c r="F48" s="16">
        <v>80</v>
      </c>
      <c r="G48" s="16">
        <v>80</v>
      </c>
      <c r="H48" s="16">
        <v>80</v>
      </c>
    </row>
  </sheetData>
  <mergeCells count="13">
    <mergeCell ref="A45:A48"/>
    <mergeCell ref="A20:A23"/>
    <mergeCell ref="A24:A27"/>
    <mergeCell ref="A28:A31"/>
    <mergeCell ref="A32:A36"/>
    <mergeCell ref="A37:A40"/>
    <mergeCell ref="A41:A44"/>
    <mergeCell ref="A17:A19"/>
    <mergeCell ref="A2:A4"/>
    <mergeCell ref="A5:A7"/>
    <mergeCell ref="A8:A10"/>
    <mergeCell ref="A11:A13"/>
    <mergeCell ref="A14:A16"/>
  </mergeCell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FE7C4-E94A-4296-B5AB-2E9E406F4D58}">
  <sheetPr>
    <tabColor rgb="FF81F3FF"/>
  </sheetPr>
  <dimension ref="A1:Z17"/>
  <sheetViews>
    <sheetView workbookViewId="0">
      <selection activeCell="V33" sqref="V33"/>
    </sheetView>
  </sheetViews>
  <sheetFormatPr baseColWidth="10" defaultColWidth="9.109375" defaultRowHeight="14.4" x14ac:dyDescent="0.3"/>
  <cols>
    <col min="1" max="1" width="12.6640625" style="28" customWidth="1"/>
    <col min="2" max="2" width="21.6640625" style="28" customWidth="1"/>
    <col min="3" max="3" width="8.6640625" style="28" customWidth="1"/>
    <col min="4" max="4" width="24.6640625" style="28" customWidth="1"/>
    <col min="5" max="5" width="7.88671875" style="28" bestFit="1" customWidth="1"/>
    <col min="6" max="26" width="6.6640625" style="28" customWidth="1"/>
    <col min="27" max="16384" width="9.109375" style="28"/>
  </cols>
  <sheetData>
    <row r="1" spans="1:26" x14ac:dyDescent="0.3">
      <c r="A1" s="26" t="s">
        <v>226</v>
      </c>
      <c r="B1" s="26" t="s">
        <v>227</v>
      </c>
      <c r="C1" s="26" t="s">
        <v>0</v>
      </c>
      <c r="D1" s="26" t="s">
        <v>355</v>
      </c>
      <c r="E1" s="26" t="s">
        <v>8</v>
      </c>
      <c r="F1" s="26" t="s">
        <v>57</v>
      </c>
      <c r="G1" s="26" t="s">
        <v>357</v>
      </c>
      <c r="H1" s="26" t="s">
        <v>358</v>
      </c>
      <c r="I1" s="26" t="s">
        <v>359</v>
      </c>
      <c r="J1" s="26" t="s">
        <v>360</v>
      </c>
      <c r="K1" s="26" t="s">
        <v>58</v>
      </c>
      <c r="L1" s="26" t="s">
        <v>361</v>
      </c>
      <c r="M1" s="26" t="s">
        <v>362</v>
      </c>
      <c r="N1" s="26" t="s">
        <v>363</v>
      </c>
      <c r="O1" s="26" t="s">
        <v>364</v>
      </c>
      <c r="P1" s="26" t="s">
        <v>59</v>
      </c>
      <c r="Q1" s="26" t="s">
        <v>365</v>
      </c>
      <c r="R1" s="26" t="s">
        <v>366</v>
      </c>
      <c r="S1" s="26" t="s">
        <v>367</v>
      </c>
      <c r="T1" s="26" t="s">
        <v>368</v>
      </c>
      <c r="U1" s="26" t="s">
        <v>60</v>
      </c>
      <c r="V1" s="26" t="s">
        <v>369</v>
      </c>
      <c r="W1" s="26" t="s">
        <v>370</v>
      </c>
      <c r="X1" s="26" t="s">
        <v>371</v>
      </c>
      <c r="Y1" s="26" t="s">
        <v>372</v>
      </c>
      <c r="Z1" s="26" t="s">
        <v>61</v>
      </c>
    </row>
    <row r="2" spans="1:26" x14ac:dyDescent="0.3">
      <c r="A2" s="28" t="s">
        <v>234</v>
      </c>
      <c r="B2" s="28" t="s">
        <v>241</v>
      </c>
      <c r="C2" s="28" t="s">
        <v>235</v>
      </c>
      <c r="D2" s="28" t="s">
        <v>105</v>
      </c>
      <c r="E2" s="28" t="s">
        <v>287</v>
      </c>
      <c r="F2" s="16">
        <v>37.337057888507843</v>
      </c>
      <c r="G2" s="16">
        <v>37.662302732467651</v>
      </c>
      <c r="H2" s="16">
        <v>37.987549126148217</v>
      </c>
      <c r="I2" s="16">
        <v>38.312794327735901</v>
      </c>
      <c r="J2" s="16">
        <v>38.638040244579322</v>
      </c>
      <c r="K2" s="16">
        <v>38.963285624980927</v>
      </c>
      <c r="L2" s="16">
        <v>39.288532018661492</v>
      </c>
      <c r="M2" s="16">
        <v>39.613776862621307</v>
      </c>
      <c r="N2" s="16">
        <v>39.939022898673997</v>
      </c>
      <c r="O2" s="16">
        <v>40.264269173145287</v>
      </c>
      <c r="P2" s="16">
        <v>40.589514136314392</v>
      </c>
      <c r="Q2" s="16">
        <v>40.914760291576393</v>
      </c>
      <c r="R2" s="16">
        <v>41.240005075931549</v>
      </c>
      <c r="S2" s="16">
        <v>41.56525182723999</v>
      </c>
      <c r="T2" s="16">
        <v>41.890497028827667</v>
      </c>
      <c r="U2" s="16">
        <v>42.215742826461792</v>
      </c>
      <c r="V2" s="16">
        <v>42.540988028049469</v>
      </c>
      <c r="W2" s="16">
        <v>42.866234421730049</v>
      </c>
      <c r="X2" s="16">
        <v>43.19147926568985</v>
      </c>
      <c r="Y2" s="16">
        <v>43.516726195812232</v>
      </c>
      <c r="Z2" s="16">
        <v>43.841971039772027</v>
      </c>
    </row>
    <row r="3" spans="1:26" x14ac:dyDescent="0.3">
      <c r="A3" s="28" t="s">
        <v>234</v>
      </c>
      <c r="B3" s="28" t="s">
        <v>241</v>
      </c>
      <c r="C3" s="28" t="s">
        <v>235</v>
      </c>
      <c r="D3" s="28" t="s">
        <v>434</v>
      </c>
      <c r="E3" s="28" t="s">
        <v>287</v>
      </c>
      <c r="F3" s="16">
        <v>12.76340615749359</v>
      </c>
      <c r="G3" s="16">
        <v>12.779588580131531</v>
      </c>
      <c r="H3" s="16">
        <v>13.858512282371519</v>
      </c>
      <c r="I3" s="16">
        <v>35.641944468021393</v>
      </c>
      <c r="J3" s="16">
        <v>65.74127995967865</v>
      </c>
      <c r="K3" s="16">
        <v>104.10757625102995</v>
      </c>
      <c r="L3" s="16">
        <v>151.29310417175293</v>
      </c>
      <c r="M3" s="16">
        <v>206.84456241130829</v>
      </c>
      <c r="N3" s="16">
        <v>228.64498889446261</v>
      </c>
      <c r="O3" s="16">
        <v>246.76633828878406</v>
      </c>
      <c r="P3" s="16">
        <v>268.62948858737946</v>
      </c>
      <c r="Q3" s="16">
        <v>290.53823280334473</v>
      </c>
      <c r="R3" s="16">
        <v>312.46558600664133</v>
      </c>
      <c r="S3" s="16">
        <v>334.43174821138376</v>
      </c>
      <c r="T3" s="16">
        <v>349.08930003643036</v>
      </c>
      <c r="U3" s="16">
        <v>357.29597485065466</v>
      </c>
      <c r="V3" s="16">
        <v>363.8272425532341</v>
      </c>
      <c r="W3" s="16">
        <v>372.15710818767548</v>
      </c>
      <c r="X3" s="16">
        <v>378.91941350698471</v>
      </c>
      <c r="Y3" s="16">
        <v>388.5027750730514</v>
      </c>
      <c r="Z3" s="16">
        <v>396.8844860196113</v>
      </c>
    </row>
    <row r="4" spans="1:26" x14ac:dyDescent="0.3">
      <c r="A4" s="28" t="s">
        <v>234</v>
      </c>
      <c r="B4" s="28" t="s">
        <v>241</v>
      </c>
      <c r="C4" s="28" t="s">
        <v>235</v>
      </c>
      <c r="D4" s="28" t="s">
        <v>436</v>
      </c>
      <c r="E4" s="28" t="s">
        <v>287</v>
      </c>
      <c r="F4" s="83">
        <v>26.3275674581527</v>
      </c>
      <c r="G4" s="83">
        <v>32.997501254081698</v>
      </c>
      <c r="H4" s="83">
        <v>39.744638800620997</v>
      </c>
      <c r="I4" s="83">
        <v>47.686399224181557</v>
      </c>
      <c r="J4" s="83">
        <v>55.628159647742109</v>
      </c>
      <c r="K4" s="83">
        <v>63.569920071302661</v>
      </c>
      <c r="L4" s="83">
        <v>71.511680494863214</v>
      </c>
      <c r="M4" s="83">
        <v>79.453440918423766</v>
      </c>
      <c r="N4" s="83">
        <v>87.395201341984318</v>
      </c>
      <c r="O4" s="83">
        <v>95.336961765544871</v>
      </c>
      <c r="P4" s="83">
        <v>103.27872218910542</v>
      </c>
      <c r="Q4" s="83">
        <v>111.22048261266598</v>
      </c>
      <c r="R4" s="83">
        <v>119.16224303622653</v>
      </c>
      <c r="S4" s="83">
        <v>127.10400345978708</v>
      </c>
      <c r="T4" s="83">
        <v>135.04576388334763</v>
      </c>
      <c r="U4" s="83">
        <v>142.9875243069082</v>
      </c>
      <c r="V4" s="83">
        <v>167.65150070190401</v>
      </c>
      <c r="W4" s="83">
        <v>167.132696151733</v>
      </c>
      <c r="X4" s="83">
        <v>165.88195991516099</v>
      </c>
      <c r="Y4" s="83">
        <v>163.026976108551</v>
      </c>
      <c r="Z4" s="83">
        <v>159.078562736511</v>
      </c>
    </row>
    <row r="5" spans="1:26" s="82" customFormat="1" x14ac:dyDescent="0.3">
      <c r="A5" s="82" t="s">
        <v>435</v>
      </c>
      <c r="B5" s="82" t="s">
        <v>241</v>
      </c>
      <c r="C5" s="82" t="s">
        <v>235</v>
      </c>
      <c r="D5" s="82" t="s">
        <v>437</v>
      </c>
      <c r="E5" s="82" t="s">
        <v>287</v>
      </c>
      <c r="F5" s="83">
        <v>36.437928576850872</v>
      </c>
      <c r="G5" s="83">
        <v>36.637928576850875</v>
      </c>
      <c r="H5" s="83">
        <v>36.837928576850878</v>
      </c>
      <c r="I5" s="83">
        <v>37.037928576850881</v>
      </c>
      <c r="J5" s="83">
        <v>37.237928576850884</v>
      </c>
      <c r="K5" s="83">
        <v>37.437928576850886</v>
      </c>
      <c r="L5" s="83">
        <v>37.637928576850889</v>
      </c>
      <c r="M5" s="83">
        <v>37.837928576850892</v>
      </c>
      <c r="N5" s="83">
        <v>38.037928576850895</v>
      </c>
      <c r="O5" s="83">
        <v>39.701881292724579</v>
      </c>
      <c r="P5" s="83">
        <v>53.521710754394171</v>
      </c>
      <c r="Q5" s="83">
        <v>66.050694531250002</v>
      </c>
      <c r="R5" s="83">
        <v>76.97160246582024</v>
      </c>
      <c r="S5" s="83">
        <v>85.068626550292507</v>
      </c>
      <c r="T5" s="83">
        <v>89.222301116942916</v>
      </c>
      <c r="U5" s="83">
        <v>89.73135590209958</v>
      </c>
      <c r="V5" s="83">
        <v>90.346834881591718</v>
      </c>
      <c r="W5" s="83">
        <v>95.102068817138402</v>
      </c>
      <c r="X5" s="83">
        <v>107.7786243881224</v>
      </c>
      <c r="Y5" s="83">
        <v>113.7170455795286</v>
      </c>
      <c r="Z5" s="83">
        <v>119.7672766258238</v>
      </c>
    </row>
    <row r="6" spans="1:26" x14ac:dyDescent="0.3">
      <c r="A6" s="28" t="s">
        <v>234</v>
      </c>
      <c r="B6" s="28" t="s">
        <v>238</v>
      </c>
      <c r="C6" s="28" t="s">
        <v>235</v>
      </c>
      <c r="D6" s="28" t="s">
        <v>105</v>
      </c>
      <c r="E6" s="28" t="s">
        <v>287</v>
      </c>
      <c r="F6" s="16">
        <v>37.337057888507843</v>
      </c>
      <c r="G6" s="16">
        <v>37.662302732467651</v>
      </c>
      <c r="H6" s="16">
        <v>37.987549126148217</v>
      </c>
      <c r="I6" s="16">
        <v>38.312794327735901</v>
      </c>
      <c r="J6" s="16">
        <v>38.638040244579322</v>
      </c>
      <c r="K6" s="16">
        <v>38.963285624980927</v>
      </c>
      <c r="L6" s="16">
        <v>39.288532018661492</v>
      </c>
      <c r="M6" s="16">
        <v>39.613776862621307</v>
      </c>
      <c r="N6" s="16">
        <v>39.939022898673997</v>
      </c>
      <c r="O6" s="16">
        <v>40.264269173145287</v>
      </c>
      <c r="P6" s="16">
        <v>40.589514136314392</v>
      </c>
      <c r="Q6" s="16">
        <v>40.914760291576393</v>
      </c>
      <c r="R6" s="16">
        <v>41.240005075931549</v>
      </c>
      <c r="S6" s="16">
        <v>41.56525182723999</v>
      </c>
      <c r="T6" s="16">
        <v>41.890497028827667</v>
      </c>
      <c r="U6" s="16">
        <v>42.215742826461792</v>
      </c>
      <c r="V6" s="16">
        <v>42.540988028049469</v>
      </c>
      <c r="W6" s="16">
        <v>42.866234421730049</v>
      </c>
      <c r="X6" s="16">
        <v>43.19147926568985</v>
      </c>
      <c r="Y6" s="16">
        <v>43.516726195812232</v>
      </c>
      <c r="Z6" s="16">
        <v>43.841971039772027</v>
      </c>
    </row>
    <row r="7" spans="1:26" x14ac:dyDescent="0.3">
      <c r="A7" s="28" t="s">
        <v>234</v>
      </c>
      <c r="B7" s="28" t="s">
        <v>238</v>
      </c>
      <c r="C7" s="28" t="s">
        <v>235</v>
      </c>
      <c r="D7" s="82" t="s">
        <v>434</v>
      </c>
      <c r="E7" s="28" t="s">
        <v>287</v>
      </c>
      <c r="F7" s="16">
        <v>12.88623034954071</v>
      </c>
      <c r="G7" s="16">
        <v>12.92171049118042</v>
      </c>
      <c r="H7" s="16">
        <v>12.98380768299103</v>
      </c>
      <c r="I7" s="16">
        <v>50.608648896217346</v>
      </c>
      <c r="J7" s="16">
        <v>102.52393436431885</v>
      </c>
      <c r="K7" s="16">
        <v>168.98368251323703</v>
      </c>
      <c r="L7" s="16">
        <v>251.22173666954043</v>
      </c>
      <c r="M7" s="16">
        <v>348.68108952045446</v>
      </c>
      <c r="N7" s="16">
        <v>384.72783756256098</v>
      </c>
      <c r="O7" s="16">
        <v>415.14577168226242</v>
      </c>
      <c r="P7" s="16">
        <v>449.70429575443268</v>
      </c>
      <c r="Q7" s="16">
        <v>484.56063640117634</v>
      </c>
      <c r="R7" s="16">
        <v>519.50546628236771</v>
      </c>
      <c r="S7" s="16">
        <v>554.41671389341343</v>
      </c>
      <c r="T7" s="16">
        <v>576.03896355628967</v>
      </c>
      <c r="U7" s="16">
        <v>581.77486306428909</v>
      </c>
      <c r="V7" s="16">
        <v>586.47485238313675</v>
      </c>
      <c r="W7" s="16">
        <v>590.6793384552002</v>
      </c>
      <c r="X7" s="16">
        <v>594.50647646188736</v>
      </c>
      <c r="Y7" s="16">
        <v>598.22148442268372</v>
      </c>
      <c r="Z7" s="16">
        <v>601.95686006546021</v>
      </c>
    </row>
    <row r="8" spans="1:26" x14ac:dyDescent="0.3">
      <c r="A8" s="28" t="s">
        <v>234</v>
      </c>
      <c r="B8" s="28" t="s">
        <v>238</v>
      </c>
      <c r="C8" s="28" t="s">
        <v>235</v>
      </c>
      <c r="D8" s="82" t="s">
        <v>436</v>
      </c>
      <c r="E8" s="28" t="s">
        <v>287</v>
      </c>
      <c r="F8" s="83">
        <v>26.3275674581527</v>
      </c>
      <c r="G8" s="83">
        <v>32.997501254081698</v>
      </c>
      <c r="H8" s="83">
        <v>39.744638800620997</v>
      </c>
      <c r="I8" s="83">
        <v>46.009293446080996</v>
      </c>
      <c r="J8" s="83">
        <v>52.273948091540994</v>
      </c>
      <c r="K8" s="83">
        <v>58.538602737000993</v>
      </c>
      <c r="L8" s="83">
        <v>64.803257382460998</v>
      </c>
      <c r="M8" s="83">
        <v>71.067912027920997</v>
      </c>
      <c r="N8" s="83">
        <v>77.332566673380995</v>
      </c>
      <c r="O8" s="83">
        <v>83.597221318840994</v>
      </c>
      <c r="P8" s="83">
        <v>89.861875964300992</v>
      </c>
      <c r="Q8" s="83">
        <v>96.126530609760991</v>
      </c>
      <c r="R8" s="83">
        <v>102.39118525522099</v>
      </c>
      <c r="S8" s="83">
        <v>108.65583990068099</v>
      </c>
      <c r="T8" s="83">
        <v>114.92049454614099</v>
      </c>
      <c r="U8" s="83">
        <v>121.18514919160098</v>
      </c>
      <c r="V8" s="83">
        <v>125.278532266616</v>
      </c>
      <c r="W8" s="83">
        <v>128.652823925018</v>
      </c>
      <c r="X8" s="83">
        <v>134.56809353828399</v>
      </c>
      <c r="Y8" s="83">
        <v>142.38527536392201</v>
      </c>
      <c r="Z8" s="83">
        <v>151.45787334442099</v>
      </c>
    </row>
    <row r="9" spans="1:26" s="82" customFormat="1" x14ac:dyDescent="0.3">
      <c r="A9" s="82" t="s">
        <v>435</v>
      </c>
      <c r="B9" s="82" t="s">
        <v>238</v>
      </c>
      <c r="C9" s="82" t="s">
        <v>235</v>
      </c>
      <c r="D9" s="82" t="s">
        <v>437</v>
      </c>
      <c r="E9" s="82" t="s">
        <v>287</v>
      </c>
      <c r="F9" s="83">
        <v>36.437928576850872</v>
      </c>
      <c r="G9" s="83">
        <v>36.637928576850875</v>
      </c>
      <c r="H9" s="83">
        <v>36.837928576850878</v>
      </c>
      <c r="I9" s="83">
        <v>37.037928576850881</v>
      </c>
      <c r="J9" s="83">
        <v>37.237928576850884</v>
      </c>
      <c r="K9" s="83">
        <v>37.437928576850886</v>
      </c>
      <c r="L9" s="83">
        <v>37.637928576850889</v>
      </c>
      <c r="M9" s="83">
        <v>37.837928576850892</v>
      </c>
      <c r="N9" s="83">
        <v>38.037928576850895</v>
      </c>
      <c r="O9" s="83">
        <v>38.237928576850898</v>
      </c>
      <c r="P9" s="83">
        <v>38.437928576850901</v>
      </c>
      <c r="Q9" s="83">
        <v>40.16251206054686</v>
      </c>
      <c r="R9" s="83">
        <v>41.351826947021443</v>
      </c>
      <c r="S9" s="83">
        <v>42.541141833495999</v>
      </c>
      <c r="T9" s="83">
        <v>43.730456719970597</v>
      </c>
      <c r="U9" s="83">
        <v>44.919771606445202</v>
      </c>
      <c r="V9" s="83">
        <v>46.109086492919801</v>
      </c>
      <c r="W9" s="83">
        <v>47.298401379394399</v>
      </c>
      <c r="X9" s="83">
        <v>48.487716265868897</v>
      </c>
      <c r="Y9" s="83">
        <v>49.677031152343503</v>
      </c>
      <c r="Z9" s="83">
        <v>50.8663460388182</v>
      </c>
    </row>
    <row r="10" spans="1:26" x14ac:dyDescent="0.3">
      <c r="A10" s="28" t="s">
        <v>234</v>
      </c>
      <c r="B10" s="28" t="s">
        <v>239</v>
      </c>
      <c r="C10" s="28" t="s">
        <v>235</v>
      </c>
      <c r="D10" s="28" t="s">
        <v>105</v>
      </c>
      <c r="E10" s="28" t="s">
        <v>287</v>
      </c>
      <c r="F10" s="16">
        <v>37.337057888507843</v>
      </c>
      <c r="G10" s="16">
        <v>37.662302732467651</v>
      </c>
      <c r="H10" s="16">
        <v>37.987549126148217</v>
      </c>
      <c r="I10" s="16">
        <v>38.312794327735901</v>
      </c>
      <c r="J10" s="16">
        <v>38.638040244579322</v>
      </c>
      <c r="K10" s="16">
        <v>38.963285624980927</v>
      </c>
      <c r="L10" s="16">
        <v>39.288532018661492</v>
      </c>
      <c r="M10" s="16">
        <v>39.613776862621307</v>
      </c>
      <c r="N10" s="16">
        <v>39.939022898673997</v>
      </c>
      <c r="O10" s="16">
        <v>40.264269173145287</v>
      </c>
      <c r="P10" s="16">
        <v>40.589514136314392</v>
      </c>
      <c r="Q10" s="16">
        <v>40.914760291576393</v>
      </c>
      <c r="R10" s="16">
        <v>41.240005075931549</v>
      </c>
      <c r="S10" s="16">
        <v>41.56525182723999</v>
      </c>
      <c r="T10" s="16">
        <v>41.890497028827667</v>
      </c>
      <c r="U10" s="16">
        <v>42.215742826461792</v>
      </c>
      <c r="V10" s="16">
        <v>42.540988028049469</v>
      </c>
      <c r="W10" s="16">
        <v>42.866234421730049</v>
      </c>
      <c r="X10" s="16">
        <v>43.19147926568985</v>
      </c>
      <c r="Y10" s="16">
        <v>43.516726195812232</v>
      </c>
      <c r="Z10" s="16">
        <v>43.841971039772027</v>
      </c>
    </row>
    <row r="11" spans="1:26" x14ac:dyDescent="0.3">
      <c r="A11" s="28" t="s">
        <v>234</v>
      </c>
      <c r="B11" s="28" t="s">
        <v>239</v>
      </c>
      <c r="C11" s="28" t="s">
        <v>235</v>
      </c>
      <c r="D11" s="82" t="s">
        <v>434</v>
      </c>
      <c r="E11" s="28" t="s">
        <v>287</v>
      </c>
      <c r="F11" s="16">
        <v>12.745408892631531</v>
      </c>
      <c r="G11" s="16">
        <v>12.816023826599119</v>
      </c>
      <c r="H11" s="16">
        <v>14.6836451292038</v>
      </c>
      <c r="I11" s="16">
        <v>27.91332450509071</v>
      </c>
      <c r="J11" s="16">
        <v>44.74070596694947</v>
      </c>
      <c r="K11" s="16">
        <v>65.539758920669556</v>
      </c>
      <c r="L11" s="16">
        <v>90.318735957145691</v>
      </c>
      <c r="M11" s="16">
        <v>119.70407032966614</v>
      </c>
      <c r="N11" s="16">
        <v>133.7433168888092</v>
      </c>
      <c r="O11" s="16">
        <v>144.48890453577044</v>
      </c>
      <c r="P11" s="16">
        <v>159.69690817594528</v>
      </c>
      <c r="Q11" s="16">
        <v>175.06267601251608</v>
      </c>
      <c r="R11" s="16">
        <v>191.16037291288379</v>
      </c>
      <c r="S11" s="16">
        <v>208.06132709980008</v>
      </c>
      <c r="T11" s="16">
        <v>220.8944464921951</v>
      </c>
      <c r="U11" s="16">
        <v>237.62962609529495</v>
      </c>
      <c r="V11" s="16">
        <v>252.07324802875516</v>
      </c>
      <c r="W11" s="16">
        <v>269.73294746875763</v>
      </c>
      <c r="X11" s="16">
        <v>283.82527977228165</v>
      </c>
      <c r="Y11" s="16">
        <v>302.16681480407715</v>
      </c>
      <c r="Z11" s="16">
        <v>315.46184515953064</v>
      </c>
    </row>
    <row r="12" spans="1:26" x14ac:dyDescent="0.3">
      <c r="A12" s="28" t="s">
        <v>234</v>
      </c>
      <c r="B12" s="28" t="s">
        <v>239</v>
      </c>
      <c r="C12" s="28" t="s">
        <v>235</v>
      </c>
      <c r="D12" s="82" t="s">
        <v>436</v>
      </c>
      <c r="E12" s="28" t="s">
        <v>287</v>
      </c>
      <c r="F12" s="83">
        <v>26.3275674581527</v>
      </c>
      <c r="G12" s="83">
        <v>32.997501254081698</v>
      </c>
      <c r="H12" s="83">
        <v>39.744638800620997</v>
      </c>
      <c r="I12" s="83">
        <v>45.409293365280995</v>
      </c>
      <c r="J12" s="83">
        <v>51.073947929940992</v>
      </c>
      <c r="K12" s="83">
        <v>56.73860249460099</v>
      </c>
      <c r="L12" s="83">
        <v>62.403257059260987</v>
      </c>
      <c r="M12" s="83">
        <v>68.067911623920992</v>
      </c>
      <c r="N12" s="83">
        <v>73.732566188580989</v>
      </c>
      <c r="O12" s="83">
        <v>79.397220753240987</v>
      </c>
      <c r="P12" s="83">
        <v>85.061875317900984</v>
      </c>
      <c r="Q12" s="83">
        <v>90.726529882560982</v>
      </c>
      <c r="R12" s="83">
        <v>96.391184447220979</v>
      </c>
      <c r="S12" s="83">
        <v>102.05583901188098</v>
      </c>
      <c r="T12" s="83">
        <v>107.72049357654097</v>
      </c>
      <c r="U12" s="83">
        <v>113.38514814120097</v>
      </c>
      <c r="V12" s="83">
        <v>128.81634616851801</v>
      </c>
      <c r="W12" s="83">
        <v>123.970154047012</v>
      </c>
      <c r="X12" s="83">
        <v>119.918337583541</v>
      </c>
      <c r="Y12" s="83">
        <v>116.954188823699</v>
      </c>
      <c r="Z12" s="83">
        <v>115.370987415313</v>
      </c>
    </row>
    <row r="13" spans="1:26" s="82" customFormat="1" x14ac:dyDescent="0.3">
      <c r="A13" s="82" t="s">
        <v>435</v>
      </c>
      <c r="B13" s="82" t="s">
        <v>239</v>
      </c>
      <c r="C13" s="82" t="s">
        <v>235</v>
      </c>
      <c r="D13" s="82" t="s">
        <v>437</v>
      </c>
      <c r="E13" s="82" t="s">
        <v>287</v>
      </c>
      <c r="F13" s="83">
        <v>36.437928576850872</v>
      </c>
      <c r="G13" s="83">
        <v>36.637928576850875</v>
      </c>
      <c r="H13" s="83">
        <v>36.837928576850878</v>
      </c>
      <c r="I13" s="83">
        <v>37.037928576850881</v>
      </c>
      <c r="J13" s="83">
        <v>37.237928576850884</v>
      </c>
      <c r="K13" s="83">
        <v>37.437928576850886</v>
      </c>
      <c r="L13" s="83">
        <v>37.637928576850889</v>
      </c>
      <c r="M13" s="83">
        <v>39.701881292724579</v>
      </c>
      <c r="N13" s="83">
        <v>41.625918099975571</v>
      </c>
      <c r="O13" s="83">
        <v>61.39965403442352</v>
      </c>
      <c r="P13" s="83">
        <v>80.819554833984284</v>
      </c>
      <c r="Q13" s="83">
        <v>98.175250714111115</v>
      </c>
      <c r="R13" s="83">
        <v>111.8333479156494</v>
      </c>
      <c r="S13" s="83">
        <v>120.207007467651</v>
      </c>
      <c r="T13" s="83">
        <v>121.7492276092526</v>
      </c>
      <c r="U13" s="83">
        <v>121.6016626092526</v>
      </c>
      <c r="V13" s="83">
        <v>121.35409760925261</v>
      </c>
      <c r="W13" s="83">
        <v>121.2065326092526</v>
      </c>
      <c r="X13" s="83">
        <v>121.0589676092526</v>
      </c>
      <c r="Y13" s="83">
        <v>120.7114026092526</v>
      </c>
      <c r="Z13" s="83">
        <v>120.5638376092526</v>
      </c>
    </row>
    <row r="14" spans="1:26" x14ac:dyDescent="0.3">
      <c r="A14" s="28" t="s">
        <v>234</v>
      </c>
      <c r="B14" s="28" t="s">
        <v>240</v>
      </c>
      <c r="C14" s="28" t="s">
        <v>235</v>
      </c>
      <c r="D14" s="28" t="s">
        <v>105</v>
      </c>
      <c r="E14" s="28" t="s">
        <v>287</v>
      </c>
      <c r="F14" s="16">
        <v>37.337057888507843</v>
      </c>
      <c r="G14" s="16">
        <v>37.662302732467651</v>
      </c>
      <c r="H14" s="16">
        <v>37.987549126148217</v>
      </c>
      <c r="I14" s="16">
        <v>38.312794327735901</v>
      </c>
      <c r="J14" s="16">
        <v>38.638040244579322</v>
      </c>
      <c r="K14" s="16">
        <v>38.963285624980927</v>
      </c>
      <c r="L14" s="16">
        <v>39.288532018661492</v>
      </c>
      <c r="M14" s="16">
        <v>39.613776862621307</v>
      </c>
      <c r="N14" s="16">
        <v>39.939022898673997</v>
      </c>
      <c r="O14" s="16">
        <v>40.264269173145287</v>
      </c>
      <c r="P14" s="16">
        <v>40.589514136314392</v>
      </c>
      <c r="Q14" s="16">
        <v>40.914760291576393</v>
      </c>
      <c r="R14" s="16">
        <v>41.240005075931549</v>
      </c>
      <c r="S14" s="16">
        <v>41.56525182723999</v>
      </c>
      <c r="T14" s="16">
        <v>41.890497028827667</v>
      </c>
      <c r="U14" s="16">
        <v>42.215742826461792</v>
      </c>
      <c r="V14" s="16">
        <v>42.540988028049469</v>
      </c>
      <c r="W14" s="16">
        <v>42.866234421730049</v>
      </c>
      <c r="X14" s="16">
        <v>43.19147926568985</v>
      </c>
      <c r="Y14" s="16">
        <v>43.516726195812232</v>
      </c>
      <c r="Z14" s="16">
        <v>43.841971039772027</v>
      </c>
    </row>
    <row r="15" spans="1:26" x14ac:dyDescent="0.3">
      <c r="A15" s="28" t="s">
        <v>234</v>
      </c>
      <c r="B15" s="28" t="s">
        <v>240</v>
      </c>
      <c r="C15" s="28" t="s">
        <v>235</v>
      </c>
      <c r="D15" s="82" t="s">
        <v>434</v>
      </c>
      <c r="E15" s="28" t="s">
        <v>287</v>
      </c>
      <c r="F15" s="16">
        <v>12.719070792198179</v>
      </c>
      <c r="G15" s="16">
        <v>12.73136782646179</v>
      </c>
      <c r="H15" s="16">
        <v>13.113178849220279</v>
      </c>
      <c r="I15" s="16">
        <v>33.542198956012719</v>
      </c>
      <c r="J15" s="16">
        <v>61.232969760894775</v>
      </c>
      <c r="K15" s="16">
        <v>96.835274338722229</v>
      </c>
      <c r="L15" s="16">
        <v>141.07022631168363</v>
      </c>
      <c r="M15" s="16">
        <v>193.55631816387174</v>
      </c>
      <c r="N15" s="16">
        <v>212.1855882406235</v>
      </c>
      <c r="O15" s="16">
        <v>227.27473396062845</v>
      </c>
      <c r="P15" s="16">
        <v>246.38927072286609</v>
      </c>
      <c r="Q15" s="16">
        <v>265.90840423107153</v>
      </c>
      <c r="R15" s="16">
        <v>286.07561784982676</v>
      </c>
      <c r="S15" s="16">
        <v>307.2806476354599</v>
      </c>
      <c r="T15" s="16">
        <v>322.98643273115158</v>
      </c>
      <c r="U15" s="16">
        <v>333.37214177846914</v>
      </c>
      <c r="V15" s="16">
        <v>345.06232708692551</v>
      </c>
      <c r="W15" s="16">
        <v>359.21112340688711</v>
      </c>
      <c r="X15" s="16">
        <v>375.44972383975983</v>
      </c>
      <c r="Y15" s="16">
        <v>393.5813502073288</v>
      </c>
      <c r="Z15" s="16">
        <v>413.17526566982264</v>
      </c>
    </row>
    <row r="16" spans="1:26" x14ac:dyDescent="0.3">
      <c r="A16" s="28" t="s">
        <v>234</v>
      </c>
      <c r="B16" s="28" t="s">
        <v>240</v>
      </c>
      <c r="C16" s="28" t="s">
        <v>235</v>
      </c>
      <c r="D16" s="82" t="s">
        <v>436</v>
      </c>
      <c r="E16" s="28" t="s">
        <v>287</v>
      </c>
      <c r="F16" s="83">
        <v>26.3275674581527</v>
      </c>
      <c r="G16" s="83">
        <v>32.997501254081698</v>
      </c>
      <c r="H16" s="83">
        <v>39.744638800620997</v>
      </c>
      <c r="I16" s="83">
        <v>48.881103400621001</v>
      </c>
      <c r="J16" s="83">
        <v>58.017568000620997</v>
      </c>
      <c r="K16" s="83">
        <v>67.154032600620994</v>
      </c>
      <c r="L16" s="83">
        <v>76.29049720062099</v>
      </c>
      <c r="M16" s="83">
        <v>85.426961800620987</v>
      </c>
      <c r="N16" s="83">
        <v>94.563426400620983</v>
      </c>
      <c r="O16" s="83">
        <v>103.69989100062098</v>
      </c>
      <c r="P16" s="83">
        <v>112.83635560062098</v>
      </c>
      <c r="Q16" s="83">
        <v>121.97282020062097</v>
      </c>
      <c r="R16" s="83">
        <v>131.10928480062097</v>
      </c>
      <c r="S16" s="83">
        <v>140.24574940062098</v>
      </c>
      <c r="T16" s="83">
        <v>149.38221400062099</v>
      </c>
      <c r="U16" s="83">
        <v>158.518678600621</v>
      </c>
      <c r="V16" s="83">
        <v>172.66076564788801</v>
      </c>
      <c r="W16" s="83">
        <v>170.37375450134201</v>
      </c>
      <c r="X16" s="83">
        <v>168.127928733825</v>
      </c>
      <c r="Y16" s="83">
        <v>165.988946914672</v>
      </c>
      <c r="Z16" s="83">
        <v>164.022469758987</v>
      </c>
    </row>
    <row r="17" spans="1:26" x14ac:dyDescent="0.3">
      <c r="A17" s="82" t="s">
        <v>435</v>
      </c>
      <c r="B17" s="82" t="s">
        <v>240</v>
      </c>
      <c r="C17" s="82" t="s">
        <v>235</v>
      </c>
      <c r="D17" s="82" t="s">
        <v>437</v>
      </c>
      <c r="E17" s="82" t="s">
        <v>287</v>
      </c>
      <c r="F17" s="83">
        <v>36.437928576850872</v>
      </c>
      <c r="G17" s="83">
        <v>36.637928576850875</v>
      </c>
      <c r="H17" s="83">
        <v>36.837928576850878</v>
      </c>
      <c r="I17" s="83">
        <v>37.037928576850881</v>
      </c>
      <c r="J17" s="83">
        <v>37.237928576850884</v>
      </c>
      <c r="K17" s="83">
        <v>37.437928576850886</v>
      </c>
      <c r="L17" s="83">
        <v>37.637928576850889</v>
      </c>
      <c r="M17" s="83">
        <v>37.837928576850892</v>
      </c>
      <c r="N17" s="83">
        <v>38.037928576850895</v>
      </c>
      <c r="O17" s="83">
        <v>40.132977735900838</v>
      </c>
      <c r="P17" s="83">
        <v>55.613839147949157</v>
      </c>
      <c r="Q17" s="83">
        <v>71.540121682739027</v>
      </c>
      <c r="R17" s="83">
        <v>88.055842669677673</v>
      </c>
      <c r="S17" s="83">
        <v>104.0531602478024</v>
      </c>
      <c r="T17" s="83">
        <v>119.0584038269041</v>
      </c>
      <c r="U17" s="83">
        <v>133.08422338256821</v>
      </c>
      <c r="V17" s="83">
        <v>147.59355191650371</v>
      </c>
      <c r="W17" s="83">
        <v>159.98499278564421</v>
      </c>
      <c r="X17" s="83">
        <v>184.49310306396441</v>
      </c>
      <c r="Y17" s="83">
        <v>194.14144519042929</v>
      </c>
      <c r="Z17" s="83">
        <v>206.3834139282223</v>
      </c>
    </row>
  </sheetData>
  <phoneticPr fontId="10" type="noConversion"/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E2A75-FFA8-44E4-9C23-A5D833CCF3EB}">
  <sheetPr>
    <tabColor rgb="FF3F9AFF"/>
  </sheetPr>
  <dimension ref="A1:J45"/>
  <sheetViews>
    <sheetView workbookViewId="0">
      <selection activeCell="O25" sqref="O25"/>
    </sheetView>
  </sheetViews>
  <sheetFormatPr baseColWidth="10" defaultColWidth="9.109375" defaultRowHeight="14.4" x14ac:dyDescent="0.3"/>
  <cols>
    <col min="1" max="1" width="12.6640625" style="28" customWidth="1"/>
    <col min="2" max="2" width="21.6640625" style="28" customWidth="1"/>
    <col min="3" max="3" width="8.6640625" style="28" customWidth="1"/>
    <col min="4" max="4" width="40.6640625" style="28" customWidth="1"/>
    <col min="5" max="5" width="8.6640625" style="28" customWidth="1"/>
    <col min="6" max="10" width="6.6640625" style="28" customWidth="1"/>
    <col min="11" max="16384" width="9.109375" style="28"/>
  </cols>
  <sheetData>
    <row r="1" spans="1:10" x14ac:dyDescent="0.3">
      <c r="A1" s="26" t="s">
        <v>226</v>
      </c>
      <c r="B1" s="26" t="s">
        <v>227</v>
      </c>
      <c r="C1" s="26" t="s">
        <v>0</v>
      </c>
      <c r="D1" s="26" t="s">
        <v>355</v>
      </c>
      <c r="E1" s="26" t="s">
        <v>8</v>
      </c>
      <c r="F1" s="26" t="s">
        <v>237</v>
      </c>
      <c r="G1" s="26" t="s">
        <v>58</v>
      </c>
      <c r="H1" s="26" t="s">
        <v>59</v>
      </c>
      <c r="I1" s="26" t="s">
        <v>60</v>
      </c>
      <c r="J1" s="26" t="s">
        <v>61</v>
      </c>
    </row>
    <row r="2" spans="1:10" x14ac:dyDescent="0.3">
      <c r="A2" s="28" t="s">
        <v>234</v>
      </c>
      <c r="B2" s="28" t="s">
        <v>241</v>
      </c>
      <c r="C2" s="28" t="s">
        <v>235</v>
      </c>
      <c r="D2" s="28" t="s">
        <v>394</v>
      </c>
      <c r="E2" s="28" t="s">
        <v>236</v>
      </c>
      <c r="F2" s="16">
        <v>37.226378051757813</v>
      </c>
      <c r="G2" s="16">
        <v>27.286591918945309</v>
      </c>
      <c r="H2" s="16">
        <v>21.54596026611328</v>
      </c>
      <c r="I2" s="16">
        <v>14.62302624511719</v>
      </c>
      <c r="J2" s="16">
        <v>11.40272297668457</v>
      </c>
    </row>
    <row r="3" spans="1:10" x14ac:dyDescent="0.3">
      <c r="A3" s="28" t="s">
        <v>234</v>
      </c>
      <c r="B3" s="28" t="s">
        <v>241</v>
      </c>
      <c r="C3" s="28" t="s">
        <v>235</v>
      </c>
      <c r="D3" s="28" t="s">
        <v>395</v>
      </c>
      <c r="E3" s="28" t="s">
        <v>236</v>
      </c>
      <c r="F3" s="16">
        <v>8.6395962524414056</v>
      </c>
      <c r="G3" s="16">
        <v>9.737614624023438</v>
      </c>
      <c r="H3" s="16">
        <v>11.134446472167969</v>
      </c>
      <c r="I3" s="16">
        <v>11.913798156738279</v>
      </c>
      <c r="J3" s="16">
        <v>12.20180682373047</v>
      </c>
    </row>
    <row r="4" spans="1:10" x14ac:dyDescent="0.3">
      <c r="A4" s="28" t="s">
        <v>234</v>
      </c>
      <c r="B4" s="28" t="s">
        <v>241</v>
      </c>
      <c r="C4" s="28" t="s">
        <v>235</v>
      </c>
      <c r="D4" s="28" t="s">
        <v>396</v>
      </c>
      <c r="E4" s="28" t="s">
        <v>236</v>
      </c>
      <c r="F4" s="16">
        <v>53.763715087890631</v>
      </c>
      <c r="G4" s="16">
        <v>37.249281005859373</v>
      </c>
      <c r="H4" s="16">
        <v>23.315089477539061</v>
      </c>
      <c r="I4" s="16">
        <v>10.107066101074221</v>
      </c>
      <c r="J4" s="16">
        <v>2.8685827255249019</v>
      </c>
    </row>
    <row r="5" spans="1:10" x14ac:dyDescent="0.3">
      <c r="A5" s="28" t="s">
        <v>234</v>
      </c>
      <c r="B5" s="28" t="s">
        <v>241</v>
      </c>
      <c r="C5" s="28" t="s">
        <v>235</v>
      </c>
      <c r="D5" s="28" t="s">
        <v>397</v>
      </c>
      <c r="E5" s="28" t="s">
        <v>236</v>
      </c>
      <c r="F5" s="16">
        <v>259.95395410156249</v>
      </c>
      <c r="G5" s="16">
        <v>207.57606640624999</v>
      </c>
      <c r="H5" s="16">
        <v>144.91603808593749</v>
      </c>
      <c r="I5" s="16">
        <v>80.591383056640623</v>
      </c>
      <c r="J5" s="16">
        <v>28.121982910156252</v>
      </c>
    </row>
    <row r="6" spans="1:10" x14ac:dyDescent="0.3">
      <c r="A6" s="28" t="s">
        <v>234</v>
      </c>
      <c r="B6" s="28" t="s">
        <v>241</v>
      </c>
      <c r="C6" s="28" t="s">
        <v>235</v>
      </c>
      <c r="D6" s="28" t="s">
        <v>398</v>
      </c>
      <c r="E6" s="28" t="s">
        <v>236</v>
      </c>
      <c r="F6" s="16">
        <v>1.2401345214843751</v>
      </c>
      <c r="G6" s="16">
        <v>5.7599116821289069</v>
      </c>
      <c r="H6" s="16">
        <v>10.67737756347656</v>
      </c>
      <c r="I6" s="16">
        <v>15.68795867919922</v>
      </c>
      <c r="J6" s="16">
        <v>20.417252990722659</v>
      </c>
    </row>
    <row r="7" spans="1:10" x14ac:dyDescent="0.3">
      <c r="A7" s="28" t="s">
        <v>234</v>
      </c>
      <c r="B7" s="28" t="s">
        <v>241</v>
      </c>
      <c r="C7" s="28" t="s">
        <v>235</v>
      </c>
      <c r="D7" s="28" t="s">
        <v>399</v>
      </c>
      <c r="E7" s="28" t="s">
        <v>236</v>
      </c>
      <c r="F7" s="16">
        <v>159.24371728515621</v>
      </c>
      <c r="G7" s="16">
        <v>104.418361328125</v>
      </c>
      <c r="H7" s="16">
        <v>61.273847167968754</v>
      </c>
      <c r="I7" s="16">
        <v>21.719085449218749</v>
      </c>
      <c r="J7" s="16">
        <v>3.7264374999999998</v>
      </c>
    </row>
    <row r="8" spans="1:10" x14ac:dyDescent="0.3">
      <c r="A8" s="28" t="s">
        <v>234</v>
      </c>
      <c r="B8" s="28" t="s">
        <v>241</v>
      </c>
      <c r="C8" s="28" t="s">
        <v>235</v>
      </c>
      <c r="D8" s="28" t="s">
        <v>400</v>
      </c>
      <c r="E8" s="28" t="s">
        <v>236</v>
      </c>
      <c r="F8" s="16">
        <v>224.99832226562501</v>
      </c>
      <c r="G8" s="16">
        <v>271.52501855468751</v>
      </c>
      <c r="H8" s="16">
        <v>322.9163974609375</v>
      </c>
      <c r="I8" s="16">
        <v>363.36636035156249</v>
      </c>
      <c r="J8" s="16">
        <v>379.26398242187503</v>
      </c>
    </row>
    <row r="9" spans="1:10" x14ac:dyDescent="0.3">
      <c r="A9" s="28" t="s">
        <v>234</v>
      </c>
      <c r="B9" s="28" t="s">
        <v>241</v>
      </c>
      <c r="C9" s="28" t="s">
        <v>235</v>
      </c>
      <c r="D9" s="28" t="s">
        <v>401</v>
      </c>
      <c r="E9" s="28" t="s">
        <v>236</v>
      </c>
      <c r="F9" s="16">
        <v>2.0653374710083008</v>
      </c>
      <c r="G9" s="16">
        <v>14.215411712646491</v>
      </c>
      <c r="H9" s="16">
        <v>26.92712579345703</v>
      </c>
      <c r="I9" s="16">
        <v>39.419659667968752</v>
      </c>
      <c r="J9" s="16">
        <v>46.738765686035158</v>
      </c>
    </row>
    <row r="10" spans="1:10" x14ac:dyDescent="0.3">
      <c r="A10" s="28" t="s">
        <v>234</v>
      </c>
      <c r="B10" s="28" t="s">
        <v>241</v>
      </c>
      <c r="C10" s="28" t="s">
        <v>235</v>
      </c>
      <c r="D10" s="28" t="s">
        <v>402</v>
      </c>
      <c r="E10" s="28" t="s">
        <v>236</v>
      </c>
      <c r="F10" s="16">
        <v>8.0697375278472894</v>
      </c>
      <c r="G10" s="16">
        <v>24.496625839233399</v>
      </c>
      <c r="H10" s="16">
        <v>36.116708847045899</v>
      </c>
      <c r="I10" s="16">
        <v>59.321992919921883</v>
      </c>
      <c r="J10" s="16">
        <v>88.080463134765637</v>
      </c>
    </row>
    <row r="11" spans="1:10" x14ac:dyDescent="0.3">
      <c r="A11" s="28" t="s">
        <v>234</v>
      </c>
      <c r="B11" s="28" t="s">
        <v>241</v>
      </c>
      <c r="C11" s="28" t="s">
        <v>235</v>
      </c>
      <c r="D11" s="28" t="s">
        <v>403</v>
      </c>
      <c r="E11" s="28" t="s">
        <v>236</v>
      </c>
      <c r="F11" s="16">
        <v>0</v>
      </c>
      <c r="G11" s="16">
        <v>10.625198452234271</v>
      </c>
      <c r="H11" s="16">
        <v>63.753656047821053</v>
      </c>
      <c r="I11" s="16">
        <v>116.87126030349729</v>
      </c>
      <c r="J11" s="16">
        <v>170.0031752357483</v>
      </c>
    </row>
    <row r="12" spans="1:10" x14ac:dyDescent="0.3">
      <c r="A12" s="28" t="s">
        <v>234</v>
      </c>
      <c r="B12" s="28" t="s">
        <v>241</v>
      </c>
      <c r="C12" s="28" t="s">
        <v>235</v>
      </c>
      <c r="D12" s="28" t="s">
        <v>404</v>
      </c>
      <c r="E12" s="28" t="s">
        <v>236</v>
      </c>
      <c r="F12" s="16">
        <v>236</v>
      </c>
      <c r="G12" s="16">
        <v>236</v>
      </c>
      <c r="H12" s="16">
        <v>157.33333333333329</v>
      </c>
      <c r="I12" s="16">
        <v>78.666666666666671</v>
      </c>
      <c r="J12" s="16">
        <v>0</v>
      </c>
    </row>
    <row r="13" spans="1:10" x14ac:dyDescent="0.3">
      <c r="A13" s="28" t="s">
        <v>234</v>
      </c>
      <c r="B13" s="28" t="s">
        <v>238</v>
      </c>
      <c r="C13" s="28" t="s">
        <v>235</v>
      </c>
      <c r="D13" s="28" t="s">
        <v>394</v>
      </c>
      <c r="E13" s="28" t="s">
        <v>236</v>
      </c>
      <c r="F13" s="16"/>
      <c r="G13" s="16">
        <v>29.970193847656251</v>
      </c>
      <c r="H13" s="16">
        <v>27.989133666992188</v>
      </c>
      <c r="I13" s="16">
        <v>23.77407318115235</v>
      </c>
      <c r="J13" s="16">
        <v>22.13630535888672</v>
      </c>
    </row>
    <row r="14" spans="1:10" x14ac:dyDescent="0.3">
      <c r="A14" s="28" t="s">
        <v>234</v>
      </c>
      <c r="B14" s="28" t="s">
        <v>238</v>
      </c>
      <c r="C14" s="28" t="s">
        <v>235</v>
      </c>
      <c r="D14" s="28" t="s">
        <v>395</v>
      </c>
      <c r="E14" s="28" t="s">
        <v>236</v>
      </c>
      <c r="F14" s="16"/>
      <c r="G14" s="16">
        <v>9.7710056152343761</v>
      </c>
      <c r="H14" s="16">
        <v>11.07595617675781</v>
      </c>
      <c r="I14" s="16">
        <v>12.022277587890629</v>
      </c>
      <c r="J14" s="16">
        <v>12.793700012207029</v>
      </c>
    </row>
    <row r="15" spans="1:10" x14ac:dyDescent="0.3">
      <c r="A15" s="28" t="s">
        <v>234</v>
      </c>
      <c r="B15" s="28" t="s">
        <v>238</v>
      </c>
      <c r="C15" s="28" t="s">
        <v>235</v>
      </c>
      <c r="D15" s="28" t="s">
        <v>396</v>
      </c>
      <c r="E15" s="28" t="s">
        <v>236</v>
      </c>
      <c r="F15" s="16"/>
      <c r="G15" s="16">
        <v>36.728561767578128</v>
      </c>
      <c r="H15" s="16">
        <v>22.95468090820313</v>
      </c>
      <c r="I15" s="16">
        <v>10.347150329589841</v>
      </c>
      <c r="J15" s="16">
        <v>4.0332488174438481</v>
      </c>
    </row>
    <row r="16" spans="1:10" x14ac:dyDescent="0.3">
      <c r="A16" s="28" t="s">
        <v>234</v>
      </c>
      <c r="B16" s="28" t="s">
        <v>238</v>
      </c>
      <c r="C16" s="28" t="s">
        <v>235</v>
      </c>
      <c r="D16" s="28" t="s">
        <v>397</v>
      </c>
      <c r="E16" s="28" t="s">
        <v>236</v>
      </c>
      <c r="F16" s="16"/>
      <c r="G16" s="16">
        <v>201.9403310546875</v>
      </c>
      <c r="H16" s="16">
        <v>141.22394433593749</v>
      </c>
      <c r="I16" s="16">
        <v>81.429791992187504</v>
      </c>
      <c r="J16" s="16">
        <v>35.698737060546883</v>
      </c>
    </row>
    <row r="17" spans="1:10" x14ac:dyDescent="0.3">
      <c r="A17" s="28" t="s">
        <v>234</v>
      </c>
      <c r="B17" s="28" t="s">
        <v>238</v>
      </c>
      <c r="C17" s="28" t="s">
        <v>235</v>
      </c>
      <c r="D17" s="28" t="s">
        <v>398</v>
      </c>
      <c r="E17" s="28" t="s">
        <v>236</v>
      </c>
      <c r="F17" s="16"/>
      <c r="G17" s="16">
        <v>6.1843117828369154</v>
      </c>
      <c r="H17" s="16">
        <v>11.262490539550781</v>
      </c>
      <c r="I17" s="16">
        <v>16.12849029541016</v>
      </c>
      <c r="J17" s="16">
        <v>20.50702258300781</v>
      </c>
    </row>
    <row r="18" spans="1:10" x14ac:dyDescent="0.3">
      <c r="A18" s="28" t="s">
        <v>234</v>
      </c>
      <c r="B18" s="28" t="s">
        <v>238</v>
      </c>
      <c r="C18" s="28" t="s">
        <v>235</v>
      </c>
      <c r="D18" s="28" t="s">
        <v>399</v>
      </c>
      <c r="E18" s="28" t="s">
        <v>236</v>
      </c>
      <c r="F18" s="16"/>
      <c r="G18" s="16">
        <v>93.361390869140621</v>
      </c>
      <c r="H18" s="16">
        <v>50.097719848632813</v>
      </c>
      <c r="I18" s="16">
        <v>10.61619354248047</v>
      </c>
      <c r="J18" s="16">
        <v>1.096415997743607</v>
      </c>
    </row>
    <row r="19" spans="1:10" x14ac:dyDescent="0.3">
      <c r="A19" s="28" t="s">
        <v>234</v>
      </c>
      <c r="B19" s="28" t="s">
        <v>238</v>
      </c>
      <c r="C19" s="28" t="s">
        <v>235</v>
      </c>
      <c r="D19" s="28" t="s">
        <v>400</v>
      </c>
      <c r="E19" s="28" t="s">
        <v>236</v>
      </c>
      <c r="F19" s="16"/>
      <c r="G19" s="16">
        <v>274.39606640624999</v>
      </c>
      <c r="H19" s="16">
        <v>318.38200390625002</v>
      </c>
      <c r="I19" s="16">
        <v>356.22275292968749</v>
      </c>
      <c r="J19" s="16">
        <v>369.19310351562501</v>
      </c>
    </row>
    <row r="20" spans="1:10" x14ac:dyDescent="0.3">
      <c r="A20" s="28" t="s">
        <v>234</v>
      </c>
      <c r="B20" s="28" t="s">
        <v>238</v>
      </c>
      <c r="C20" s="28" t="s">
        <v>235</v>
      </c>
      <c r="D20" s="28" t="s">
        <v>401</v>
      </c>
      <c r="E20" s="28" t="s">
        <v>236</v>
      </c>
      <c r="F20" s="16"/>
      <c r="G20" s="16">
        <v>14.74985394287109</v>
      </c>
      <c r="H20" s="16">
        <v>25.94974987792969</v>
      </c>
      <c r="I20" s="16">
        <v>35.160842041015627</v>
      </c>
      <c r="J20" s="16">
        <v>38.461625793457031</v>
      </c>
    </row>
    <row r="21" spans="1:10" x14ac:dyDescent="0.3">
      <c r="A21" s="28" t="s">
        <v>234</v>
      </c>
      <c r="B21" s="28" t="s">
        <v>238</v>
      </c>
      <c r="C21" s="28" t="s">
        <v>235</v>
      </c>
      <c r="D21" s="28" t="s">
        <v>402</v>
      </c>
      <c r="E21" s="28" t="s">
        <v>236</v>
      </c>
      <c r="F21" s="16"/>
      <c r="G21" s="16">
        <v>24.948367065429689</v>
      </c>
      <c r="H21" s="16">
        <v>37.441864425659183</v>
      </c>
      <c r="I21" s="16">
        <v>57.830720214843737</v>
      </c>
      <c r="J21" s="16">
        <v>78.35960766601562</v>
      </c>
    </row>
    <row r="22" spans="1:10" x14ac:dyDescent="0.3">
      <c r="A22" s="28" t="s">
        <v>234</v>
      </c>
      <c r="B22" s="28" t="s">
        <v>238</v>
      </c>
      <c r="C22" s="28" t="s">
        <v>235</v>
      </c>
      <c r="D22" s="28" t="s">
        <v>403</v>
      </c>
      <c r="E22" s="28" t="s">
        <v>236</v>
      </c>
      <c r="F22" s="16"/>
      <c r="G22" s="16">
        <v>10.625198452234301</v>
      </c>
      <c r="H22" s="16">
        <v>63.753656047821053</v>
      </c>
      <c r="I22" s="16">
        <v>116.87126030349729</v>
      </c>
      <c r="J22" s="16">
        <v>170.0031752357483</v>
      </c>
    </row>
    <row r="23" spans="1:10" x14ac:dyDescent="0.3">
      <c r="A23" s="28" t="s">
        <v>234</v>
      </c>
      <c r="B23" s="28" t="s">
        <v>238</v>
      </c>
      <c r="C23" s="28" t="s">
        <v>235</v>
      </c>
      <c r="D23" s="28" t="s">
        <v>404</v>
      </c>
      <c r="E23" s="28" t="s">
        <v>236</v>
      </c>
      <c r="F23" s="16"/>
      <c r="G23" s="16">
        <v>236</v>
      </c>
      <c r="H23" s="16">
        <v>157.33333333333329</v>
      </c>
      <c r="I23" s="16">
        <v>78.666666666666671</v>
      </c>
      <c r="J23" s="16">
        <v>0</v>
      </c>
    </row>
    <row r="24" spans="1:10" x14ac:dyDescent="0.3">
      <c r="A24" s="28" t="s">
        <v>234</v>
      </c>
      <c r="B24" s="28" t="s">
        <v>239</v>
      </c>
      <c r="C24" s="28" t="s">
        <v>235</v>
      </c>
      <c r="D24" s="28" t="s">
        <v>394</v>
      </c>
      <c r="E24" s="28" t="s">
        <v>236</v>
      </c>
      <c r="F24" s="16"/>
      <c r="G24" s="16">
        <v>28.803500488281252</v>
      </c>
      <c r="H24" s="16">
        <v>23.497969604492191</v>
      </c>
      <c r="I24" s="16">
        <v>16.88986514282227</v>
      </c>
      <c r="J24" s="16">
        <v>12.097103622436521</v>
      </c>
    </row>
    <row r="25" spans="1:10" x14ac:dyDescent="0.3">
      <c r="A25" s="28" t="s">
        <v>234</v>
      </c>
      <c r="B25" s="28" t="s">
        <v>239</v>
      </c>
      <c r="C25" s="28" t="s">
        <v>235</v>
      </c>
      <c r="D25" s="28" t="s">
        <v>395</v>
      </c>
      <c r="E25" s="28" t="s">
        <v>236</v>
      </c>
      <c r="F25" s="16"/>
      <c r="G25" s="16">
        <v>9.3959935607910161</v>
      </c>
      <c r="H25" s="16">
        <v>10.262653259277339</v>
      </c>
      <c r="I25" s="16">
        <v>11.395501953125001</v>
      </c>
      <c r="J25" s="16">
        <v>12.271440185546879</v>
      </c>
    </row>
    <row r="26" spans="1:10" x14ac:dyDescent="0.3">
      <c r="A26" s="28" t="s">
        <v>234</v>
      </c>
      <c r="B26" s="28" t="s">
        <v>239</v>
      </c>
      <c r="C26" s="28" t="s">
        <v>235</v>
      </c>
      <c r="D26" s="28" t="s">
        <v>396</v>
      </c>
      <c r="E26" s="28" t="s">
        <v>236</v>
      </c>
      <c r="F26" s="16"/>
      <c r="G26" s="16">
        <v>34.899616943359383</v>
      </c>
      <c r="H26" s="16">
        <v>21.810571411132809</v>
      </c>
      <c r="I26" s="16">
        <v>9.5481237792968745</v>
      </c>
      <c r="J26" s="16">
        <v>1.7536030120849611</v>
      </c>
    </row>
    <row r="27" spans="1:10" x14ac:dyDescent="0.3">
      <c r="A27" s="28" t="s">
        <v>234</v>
      </c>
      <c r="B27" s="28" t="s">
        <v>239</v>
      </c>
      <c r="C27" s="28" t="s">
        <v>235</v>
      </c>
      <c r="D27" s="28" t="s">
        <v>397</v>
      </c>
      <c r="E27" s="28" t="s">
        <v>236</v>
      </c>
      <c r="F27" s="16"/>
      <c r="G27" s="16">
        <v>221.90402441406249</v>
      </c>
      <c r="H27" s="16">
        <v>169.46964453125</v>
      </c>
      <c r="I27" s="16">
        <v>109.51989501953121</v>
      </c>
      <c r="J27" s="16">
        <v>41.846725708007817</v>
      </c>
    </row>
    <row r="28" spans="1:10" x14ac:dyDescent="0.3">
      <c r="A28" s="28" t="s">
        <v>234</v>
      </c>
      <c r="B28" s="28" t="s">
        <v>239</v>
      </c>
      <c r="C28" s="28" t="s">
        <v>235</v>
      </c>
      <c r="D28" s="28" t="s">
        <v>398</v>
      </c>
      <c r="E28" s="28" t="s">
        <v>236</v>
      </c>
      <c r="F28" s="16"/>
      <c r="G28" s="16">
        <v>6.431916915893555</v>
      </c>
      <c r="H28" s="16">
        <v>11.783812583923339</v>
      </c>
      <c r="I28" s="16">
        <v>17.20000559997559</v>
      </c>
      <c r="J28" s="16">
        <v>22.324907592773439</v>
      </c>
    </row>
    <row r="29" spans="1:10" x14ac:dyDescent="0.3">
      <c r="A29" s="28" t="s">
        <v>234</v>
      </c>
      <c r="B29" s="28" t="s">
        <v>239</v>
      </c>
      <c r="C29" s="28" t="s">
        <v>235</v>
      </c>
      <c r="D29" s="28" t="s">
        <v>399</v>
      </c>
      <c r="E29" s="28" t="s">
        <v>236</v>
      </c>
      <c r="F29" s="16"/>
      <c r="G29" s="16">
        <v>92.170216552734374</v>
      </c>
      <c r="H29" s="16">
        <v>49.541399291992192</v>
      </c>
      <c r="I29" s="16">
        <v>10.582035736083981</v>
      </c>
      <c r="J29" s="16">
        <v>1.582756977081299</v>
      </c>
    </row>
    <row r="30" spans="1:10" x14ac:dyDescent="0.3">
      <c r="A30" s="28" t="s">
        <v>234</v>
      </c>
      <c r="B30" s="28" t="s">
        <v>239</v>
      </c>
      <c r="C30" s="28" t="s">
        <v>235</v>
      </c>
      <c r="D30" s="28" t="s">
        <v>400</v>
      </c>
      <c r="E30" s="28" t="s">
        <v>236</v>
      </c>
      <c r="F30" s="16"/>
      <c r="G30" s="16">
        <v>269.30341210937502</v>
      </c>
      <c r="H30" s="16">
        <v>310.81978222656249</v>
      </c>
      <c r="I30" s="16">
        <v>346.50216113281249</v>
      </c>
      <c r="J30" s="16">
        <v>363.53685742187503</v>
      </c>
    </row>
    <row r="31" spans="1:10" x14ac:dyDescent="0.3">
      <c r="A31" s="28" t="s">
        <v>234</v>
      </c>
      <c r="B31" s="28" t="s">
        <v>239</v>
      </c>
      <c r="C31" s="28" t="s">
        <v>235</v>
      </c>
      <c r="D31" s="28" t="s">
        <v>401</v>
      </c>
      <c r="E31" s="28" t="s">
        <v>236</v>
      </c>
      <c r="F31" s="16"/>
      <c r="G31" s="16">
        <v>15.04530944824219</v>
      </c>
      <c r="H31" s="16">
        <v>24.068181274414059</v>
      </c>
      <c r="I31" s="16">
        <v>34.143716308593753</v>
      </c>
      <c r="J31" s="16">
        <v>40.462089233398437</v>
      </c>
    </row>
    <row r="32" spans="1:10" x14ac:dyDescent="0.3">
      <c r="A32" s="28" t="s">
        <v>234</v>
      </c>
      <c r="B32" s="28" t="s">
        <v>239</v>
      </c>
      <c r="C32" s="28" t="s">
        <v>235</v>
      </c>
      <c r="D32" s="28" t="s">
        <v>402</v>
      </c>
      <c r="E32" s="28" t="s">
        <v>236</v>
      </c>
      <c r="F32" s="16"/>
      <c r="G32" s="16">
        <v>26.68883658599853</v>
      </c>
      <c r="H32" s="16">
        <v>43.614578491210928</v>
      </c>
      <c r="I32" s="16">
        <v>70.233957092285152</v>
      </c>
      <c r="J32" s="16">
        <v>107.7195928955078</v>
      </c>
    </row>
    <row r="33" spans="1:10" x14ac:dyDescent="0.3">
      <c r="A33" s="28" t="s">
        <v>234</v>
      </c>
      <c r="B33" s="28" t="s">
        <v>239</v>
      </c>
      <c r="C33" s="28" t="s">
        <v>235</v>
      </c>
      <c r="D33" s="28" t="s">
        <v>403</v>
      </c>
      <c r="E33" s="28" t="s">
        <v>236</v>
      </c>
      <c r="F33" s="16"/>
      <c r="G33" s="16">
        <v>10.625198452234271</v>
      </c>
      <c r="H33" s="16">
        <v>63.753656047821053</v>
      </c>
      <c r="I33" s="16">
        <v>116.87126030349729</v>
      </c>
      <c r="J33" s="16">
        <v>170.0031752357483</v>
      </c>
    </row>
    <row r="34" spans="1:10" x14ac:dyDescent="0.3">
      <c r="A34" s="28" t="s">
        <v>234</v>
      </c>
      <c r="B34" s="28" t="s">
        <v>239</v>
      </c>
      <c r="C34" s="28" t="s">
        <v>235</v>
      </c>
      <c r="D34" s="28" t="s">
        <v>404</v>
      </c>
      <c r="E34" s="28" t="s">
        <v>236</v>
      </c>
      <c r="F34" s="16"/>
      <c r="G34" s="16">
        <v>236</v>
      </c>
      <c r="H34" s="16">
        <v>157.33333333333329</v>
      </c>
      <c r="I34" s="16">
        <v>78.666666666666671</v>
      </c>
      <c r="J34" s="16">
        <v>0</v>
      </c>
    </row>
    <row r="35" spans="1:10" x14ac:dyDescent="0.3">
      <c r="A35" s="28" t="s">
        <v>234</v>
      </c>
      <c r="B35" s="28" t="s">
        <v>240</v>
      </c>
      <c r="C35" s="28" t="s">
        <v>235</v>
      </c>
      <c r="D35" s="28" t="s">
        <v>394</v>
      </c>
      <c r="E35" s="28" t="s">
        <v>236</v>
      </c>
      <c r="F35" s="16"/>
      <c r="G35" s="16">
        <v>23.311855529785159</v>
      </c>
      <c r="H35" s="16">
        <v>13.397541381835939</v>
      </c>
      <c r="I35" s="16">
        <v>4.2129514312744138</v>
      </c>
      <c r="J35" s="16">
        <v>0.66874306869506839</v>
      </c>
    </row>
    <row r="36" spans="1:10" x14ac:dyDescent="0.3">
      <c r="A36" s="28" t="s">
        <v>234</v>
      </c>
      <c r="B36" s="28" t="s">
        <v>240</v>
      </c>
      <c r="C36" s="28" t="s">
        <v>235</v>
      </c>
      <c r="D36" s="28" t="s">
        <v>395</v>
      </c>
      <c r="E36" s="28" t="s">
        <v>236</v>
      </c>
      <c r="F36" s="16"/>
      <c r="G36" s="16">
        <v>9.6296677856445321</v>
      </c>
      <c r="H36" s="16">
        <v>10.578871612548831</v>
      </c>
      <c r="I36" s="16">
        <v>10.930176208496089</v>
      </c>
      <c r="J36" s="16">
        <v>10.79283807373047</v>
      </c>
    </row>
    <row r="37" spans="1:10" x14ac:dyDescent="0.3">
      <c r="A37" s="28" t="s">
        <v>234</v>
      </c>
      <c r="B37" s="28" t="s">
        <v>240</v>
      </c>
      <c r="C37" s="28" t="s">
        <v>235</v>
      </c>
      <c r="D37" s="28" t="s">
        <v>396</v>
      </c>
      <c r="E37" s="28" t="s">
        <v>236</v>
      </c>
      <c r="F37" s="16"/>
      <c r="G37" s="16">
        <v>34.933817138671877</v>
      </c>
      <c r="H37" s="16">
        <v>20.51382415771484</v>
      </c>
      <c r="I37" s="16">
        <v>7.0919929046630852</v>
      </c>
      <c r="J37" s="16">
        <v>0.53496285343170169</v>
      </c>
    </row>
    <row r="38" spans="1:10" x14ac:dyDescent="0.3">
      <c r="A38" s="28" t="s">
        <v>234</v>
      </c>
      <c r="B38" s="28" t="s">
        <v>240</v>
      </c>
      <c r="C38" s="28" t="s">
        <v>235</v>
      </c>
      <c r="D38" s="28" t="s">
        <v>397</v>
      </c>
      <c r="E38" s="28" t="s">
        <v>236</v>
      </c>
      <c r="F38" s="16"/>
      <c r="G38" s="16">
        <v>199.15099609375</v>
      </c>
      <c r="H38" s="16">
        <v>136.40171093750001</v>
      </c>
      <c r="I38" s="16">
        <v>72.307761230468756</v>
      </c>
      <c r="J38" s="16">
        <v>25.759768493652349</v>
      </c>
    </row>
    <row r="39" spans="1:10" x14ac:dyDescent="0.3">
      <c r="A39" s="28" t="s">
        <v>234</v>
      </c>
      <c r="B39" s="28" t="s">
        <v>240</v>
      </c>
      <c r="C39" s="28" t="s">
        <v>235</v>
      </c>
      <c r="D39" s="28" t="s">
        <v>398</v>
      </c>
      <c r="E39" s="28" t="s">
        <v>236</v>
      </c>
      <c r="F39" s="16"/>
      <c r="G39" s="16">
        <v>5.7843735733032222</v>
      </c>
      <c r="H39" s="16">
        <v>10.941302307128909</v>
      </c>
      <c r="I39" s="16">
        <v>15.91371206665039</v>
      </c>
      <c r="J39" s="16">
        <v>20.52361288452148</v>
      </c>
    </row>
    <row r="40" spans="1:10" x14ac:dyDescent="0.3">
      <c r="A40" s="28" t="s">
        <v>234</v>
      </c>
      <c r="B40" s="28" t="s">
        <v>240</v>
      </c>
      <c r="C40" s="28" t="s">
        <v>235</v>
      </c>
      <c r="D40" s="28" t="s">
        <v>399</v>
      </c>
      <c r="E40" s="28" t="s">
        <v>236</v>
      </c>
      <c r="F40" s="16"/>
      <c r="G40" s="16">
        <v>103.8953029785156</v>
      </c>
      <c r="H40" s="16">
        <v>60.591452270507808</v>
      </c>
      <c r="I40" s="16">
        <v>21.045115417480471</v>
      </c>
      <c r="J40" s="16">
        <v>1.999151412963867</v>
      </c>
    </row>
    <row r="41" spans="1:10" x14ac:dyDescent="0.3">
      <c r="A41" s="28" t="s">
        <v>234</v>
      </c>
      <c r="B41" s="28" t="s">
        <v>240</v>
      </c>
      <c r="C41" s="28" t="s">
        <v>235</v>
      </c>
      <c r="D41" s="28" t="s">
        <v>400</v>
      </c>
      <c r="E41" s="28" t="s">
        <v>236</v>
      </c>
      <c r="F41" s="16"/>
      <c r="G41" s="16">
        <v>280.81754589843752</v>
      </c>
      <c r="H41" s="16">
        <v>334.24918457031248</v>
      </c>
      <c r="I41" s="16">
        <v>378.586818359375</v>
      </c>
      <c r="J41" s="16">
        <v>396.006607421875</v>
      </c>
    </row>
    <row r="42" spans="1:10" x14ac:dyDescent="0.3">
      <c r="A42" s="28" t="s">
        <v>234</v>
      </c>
      <c r="B42" s="28" t="s">
        <v>240</v>
      </c>
      <c r="C42" s="28" t="s">
        <v>235</v>
      </c>
      <c r="D42" s="28" t="s">
        <v>401</v>
      </c>
      <c r="E42" s="28" t="s">
        <v>236</v>
      </c>
      <c r="F42" s="16"/>
      <c r="G42" s="16">
        <v>18.05711328125</v>
      </c>
      <c r="H42" s="16">
        <v>33.239411621093751</v>
      </c>
      <c r="I42" s="16">
        <v>47.651366088867192</v>
      </c>
      <c r="J42" s="16">
        <v>56.074854003906253</v>
      </c>
    </row>
    <row r="43" spans="1:10" x14ac:dyDescent="0.3">
      <c r="A43" s="28" t="s">
        <v>234</v>
      </c>
      <c r="B43" s="28" t="s">
        <v>240</v>
      </c>
      <c r="C43" s="28" t="s">
        <v>235</v>
      </c>
      <c r="D43" s="28" t="s">
        <v>402</v>
      </c>
      <c r="E43" s="28" t="s">
        <v>236</v>
      </c>
      <c r="F43" s="16"/>
      <c r="G43" s="16">
        <v>24.48096237182617</v>
      </c>
      <c r="H43" s="16">
        <v>35.160981689453124</v>
      </c>
      <c r="I43" s="16">
        <v>54.248676452636722</v>
      </c>
      <c r="J43" s="16">
        <v>75.690024230957022</v>
      </c>
    </row>
    <row r="44" spans="1:10" x14ac:dyDescent="0.3">
      <c r="A44" s="28" t="s">
        <v>234</v>
      </c>
      <c r="B44" s="28" t="s">
        <v>240</v>
      </c>
      <c r="C44" s="28" t="s">
        <v>235</v>
      </c>
      <c r="D44" s="28" t="s">
        <v>403</v>
      </c>
      <c r="E44" s="28" t="s">
        <v>236</v>
      </c>
      <c r="F44" s="16"/>
      <c r="G44" s="16">
        <v>10.625198452234271</v>
      </c>
      <c r="H44" s="16">
        <v>63.753656047821053</v>
      </c>
      <c r="I44" s="16">
        <v>116.87126030349729</v>
      </c>
      <c r="J44" s="16">
        <v>170.0031752357483</v>
      </c>
    </row>
    <row r="45" spans="1:10" x14ac:dyDescent="0.3">
      <c r="A45" s="28" t="s">
        <v>234</v>
      </c>
      <c r="B45" s="28" t="s">
        <v>240</v>
      </c>
      <c r="C45" s="28" t="s">
        <v>235</v>
      </c>
      <c r="D45" s="28" t="s">
        <v>404</v>
      </c>
      <c r="E45" s="28" t="s">
        <v>236</v>
      </c>
      <c r="F45" s="16"/>
      <c r="G45" s="16">
        <v>236</v>
      </c>
      <c r="H45" s="16">
        <v>157.33333333333329</v>
      </c>
      <c r="I45" s="16">
        <v>78.666666666666671</v>
      </c>
      <c r="J45" s="16">
        <v>0</v>
      </c>
    </row>
  </sheetData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E4955-035B-45DE-8A88-837B7CB4583D}">
  <sheetPr>
    <tabColor rgb="FF3F9AFF"/>
  </sheetPr>
  <dimension ref="A1:P42"/>
  <sheetViews>
    <sheetView workbookViewId="0">
      <pane ySplit="1" topLeftCell="A2" activePane="bottomLeft" state="frozen"/>
      <selection pane="bottomLeft" activeCell="X22" sqref="X22"/>
    </sheetView>
  </sheetViews>
  <sheetFormatPr baseColWidth="10" defaultColWidth="9.109375" defaultRowHeight="14.4" x14ac:dyDescent="0.3"/>
  <cols>
    <col min="1" max="1" width="11.109375" style="64" bestFit="1" customWidth="1"/>
    <col min="2" max="2" width="19.88671875" style="64" bestFit="1" customWidth="1"/>
    <col min="3" max="3" width="7.109375" style="64" bestFit="1" customWidth="1"/>
    <col min="4" max="4" width="17.33203125" style="64" bestFit="1" customWidth="1"/>
    <col min="5" max="5" width="7.5546875" style="64" bestFit="1" customWidth="1"/>
    <col min="6" max="6" width="12.6640625" style="64" bestFit="1" customWidth="1"/>
    <col min="7" max="7" width="12" style="64" bestFit="1" customWidth="1"/>
    <col min="8" max="9" width="6" style="64" customWidth="1"/>
    <col min="10" max="10" width="15.5546875" style="64" bestFit="1" customWidth="1"/>
    <col min="11" max="11" width="19.88671875" style="64" bestFit="1" customWidth="1"/>
    <col min="12" max="12" width="7.109375" style="64" bestFit="1" customWidth="1"/>
    <col min="13" max="13" width="17.33203125" style="64" bestFit="1" customWidth="1"/>
    <col min="14" max="14" width="7.5546875" style="64" bestFit="1" customWidth="1"/>
    <col min="15" max="15" width="12.109375" style="64" bestFit="1" customWidth="1"/>
    <col min="16" max="16" width="12.5546875" style="64" bestFit="1" customWidth="1"/>
    <col min="17" max="36" width="6" style="64" customWidth="1"/>
    <col min="37" max="16384" width="9.109375" style="64"/>
  </cols>
  <sheetData>
    <row r="1" spans="1:16" x14ac:dyDescent="0.3">
      <c r="A1" s="4" t="s">
        <v>409</v>
      </c>
      <c r="J1" s="4" t="s">
        <v>410</v>
      </c>
    </row>
    <row r="2" spans="1:16" x14ac:dyDescent="0.3">
      <c r="A2" s="32" t="s">
        <v>226</v>
      </c>
      <c r="B2" s="32" t="s">
        <v>227</v>
      </c>
      <c r="C2" s="32" t="s">
        <v>0</v>
      </c>
      <c r="D2" s="32" t="s">
        <v>355</v>
      </c>
      <c r="E2" s="32" t="s">
        <v>8</v>
      </c>
      <c r="F2" s="32">
        <v>2023</v>
      </c>
      <c r="G2" s="32">
        <v>2045</v>
      </c>
      <c r="J2" s="32" t="s">
        <v>226</v>
      </c>
      <c r="K2" s="32" t="s">
        <v>227</v>
      </c>
      <c r="L2" s="32" t="s">
        <v>0</v>
      </c>
      <c r="M2" s="32" t="s">
        <v>355</v>
      </c>
      <c r="N2" s="32" t="s">
        <v>8</v>
      </c>
      <c r="O2" s="32">
        <v>2023</v>
      </c>
      <c r="P2" s="32">
        <v>2045</v>
      </c>
    </row>
    <row r="3" spans="1:16" x14ac:dyDescent="0.3">
      <c r="A3" s="64" t="s">
        <v>234</v>
      </c>
      <c r="B3" s="64" t="s">
        <v>241</v>
      </c>
      <c r="C3" s="64" t="s">
        <v>235</v>
      </c>
      <c r="D3" s="64" t="s">
        <v>295</v>
      </c>
      <c r="E3" s="64" t="s">
        <v>236</v>
      </c>
      <c r="F3" s="16">
        <v>17.621140136718701</v>
      </c>
      <c r="G3" s="16">
        <v>6.6745419073104797</v>
      </c>
      <c r="J3" s="64" t="s">
        <v>234</v>
      </c>
      <c r="K3" s="64" t="s">
        <v>241</v>
      </c>
      <c r="L3" s="64" t="s">
        <v>235</v>
      </c>
      <c r="M3" s="64" t="s">
        <v>295</v>
      </c>
      <c r="N3" s="64" t="s">
        <v>236</v>
      </c>
      <c r="O3" s="16">
        <v>8.8639612121582001</v>
      </c>
      <c r="P3" s="16">
        <v>1.9107998125969201</v>
      </c>
    </row>
    <row r="4" spans="1:16" x14ac:dyDescent="0.3">
      <c r="A4" s="64" t="s">
        <v>234</v>
      </c>
      <c r="B4" s="64" t="s">
        <v>241</v>
      </c>
      <c r="C4" s="64" t="s">
        <v>235</v>
      </c>
      <c r="D4" s="64" t="s">
        <v>406</v>
      </c>
      <c r="E4" s="64" t="s">
        <v>236</v>
      </c>
      <c r="F4" s="16">
        <v>8.1602054748535107</v>
      </c>
      <c r="G4" s="16">
        <v>12.0007311706542</v>
      </c>
      <c r="J4" s="64" t="s">
        <v>234</v>
      </c>
      <c r="K4" s="64" t="s">
        <v>241</v>
      </c>
      <c r="L4" s="64" t="s">
        <v>235</v>
      </c>
      <c r="M4" s="64" t="s">
        <v>406</v>
      </c>
      <c r="N4" s="64" t="s">
        <v>236</v>
      </c>
      <c r="O4" s="16">
        <v>16.3500620727539</v>
      </c>
      <c r="P4" s="16">
        <v>118.730444824218</v>
      </c>
    </row>
    <row r="5" spans="1:16" x14ac:dyDescent="0.3">
      <c r="A5" s="64" t="s">
        <v>234</v>
      </c>
      <c r="B5" s="64" t="s">
        <v>241</v>
      </c>
      <c r="C5" s="64" t="s">
        <v>235</v>
      </c>
      <c r="D5" s="64" t="s">
        <v>297</v>
      </c>
      <c r="E5" s="64" t="s">
        <v>236</v>
      </c>
      <c r="F5" s="16">
        <v>0.78212299537658603</v>
      </c>
      <c r="G5" s="16">
        <v>34.589241516113198</v>
      </c>
      <c r="J5" s="64" t="s">
        <v>234</v>
      </c>
      <c r="K5" s="64" t="s">
        <v>241</v>
      </c>
      <c r="L5" s="64" t="s">
        <v>235</v>
      </c>
      <c r="M5" s="64" t="s">
        <v>297</v>
      </c>
      <c r="N5" s="64" t="s">
        <v>236</v>
      </c>
      <c r="O5" s="16">
        <v>3.1153754207480202E-9</v>
      </c>
      <c r="P5" s="16">
        <v>3.03359398401426E-9</v>
      </c>
    </row>
    <row r="6" spans="1:16" x14ac:dyDescent="0.3">
      <c r="A6" s="64" t="s">
        <v>234</v>
      </c>
      <c r="B6" s="64" t="s">
        <v>241</v>
      </c>
      <c r="C6" s="64" t="s">
        <v>235</v>
      </c>
      <c r="D6" s="64" t="s">
        <v>405</v>
      </c>
      <c r="E6" s="64" t="s">
        <v>236</v>
      </c>
      <c r="F6" s="16">
        <v>51.544216918945303</v>
      </c>
      <c r="G6" s="16">
        <v>1.34033435249328</v>
      </c>
      <c r="J6" s="64" t="s">
        <v>234</v>
      </c>
      <c r="K6" s="64" t="s">
        <v>241</v>
      </c>
      <c r="L6" s="64" t="s">
        <v>235</v>
      </c>
      <c r="M6" s="64" t="s">
        <v>405</v>
      </c>
      <c r="N6" s="64" t="s">
        <v>236</v>
      </c>
      <c r="O6" s="16">
        <v>41.020751708984299</v>
      </c>
      <c r="P6" s="16">
        <v>1.4626552400588899</v>
      </c>
    </row>
    <row r="7" spans="1:16" x14ac:dyDescent="0.3">
      <c r="A7" s="64" t="s">
        <v>234</v>
      </c>
      <c r="B7" s="64" t="s">
        <v>241</v>
      </c>
      <c r="C7" s="64" t="s">
        <v>235</v>
      </c>
      <c r="D7" s="64" t="s">
        <v>296</v>
      </c>
      <c r="E7" s="64" t="s">
        <v>236</v>
      </c>
      <c r="F7" s="16">
        <v>56.001672851562503</v>
      </c>
      <c r="G7" s="16">
        <v>3.5618672409057601</v>
      </c>
      <c r="J7" s="64" t="s">
        <v>234</v>
      </c>
      <c r="K7" s="64" t="s">
        <v>241</v>
      </c>
      <c r="L7" s="64" t="s">
        <v>235</v>
      </c>
      <c r="M7" s="64" t="s">
        <v>296</v>
      </c>
      <c r="N7" s="64" t="s">
        <v>236</v>
      </c>
      <c r="O7" s="16">
        <v>78.316343750000001</v>
      </c>
      <c r="P7" s="16">
        <v>13.458393280029201</v>
      </c>
    </row>
    <row r="8" spans="1:16" x14ac:dyDescent="0.3">
      <c r="A8" s="64" t="s">
        <v>234</v>
      </c>
      <c r="B8" s="64" t="s">
        <v>241</v>
      </c>
      <c r="C8" s="64" t="s">
        <v>235</v>
      </c>
      <c r="D8" s="64" t="s">
        <v>408</v>
      </c>
      <c r="E8" s="64" t="s">
        <v>236</v>
      </c>
      <c r="F8" s="16">
        <v>17.6899571533203</v>
      </c>
      <c r="G8" s="16">
        <v>2.0034195613860999</v>
      </c>
      <c r="J8" s="64" t="s">
        <v>234</v>
      </c>
      <c r="K8" s="64" t="s">
        <v>241</v>
      </c>
      <c r="L8" s="64" t="s">
        <v>235</v>
      </c>
      <c r="M8" s="64" t="s">
        <v>408</v>
      </c>
      <c r="N8" s="64" t="s">
        <v>236</v>
      </c>
      <c r="O8" s="16">
        <v>52.295442138671802</v>
      </c>
      <c r="P8" s="16">
        <v>1.7230179657936</v>
      </c>
    </row>
    <row r="9" spans="1:16" x14ac:dyDescent="0.3">
      <c r="A9" s="64" t="s">
        <v>234</v>
      </c>
      <c r="B9" s="64" t="s">
        <v>241</v>
      </c>
      <c r="C9" s="64" t="s">
        <v>235</v>
      </c>
      <c r="D9" s="64" t="s">
        <v>407</v>
      </c>
      <c r="E9" s="64" t="s">
        <v>236</v>
      </c>
      <c r="F9" s="16">
        <v>1.3591119795819299E-8</v>
      </c>
      <c r="G9" s="16">
        <v>1.71047562177348</v>
      </c>
      <c r="J9" s="64" t="s">
        <v>234</v>
      </c>
      <c r="K9" s="64" t="s">
        <v>241</v>
      </c>
      <c r="L9" s="64" t="s">
        <v>235</v>
      </c>
      <c r="M9" s="64" t="s">
        <v>407</v>
      </c>
      <c r="N9" s="64" t="s">
        <v>236</v>
      </c>
      <c r="O9" s="16">
        <v>1.3591119795819299E-8</v>
      </c>
      <c r="P9" s="16">
        <v>1.71047562177348</v>
      </c>
    </row>
    <row r="10" spans="1:16" x14ac:dyDescent="0.3">
      <c r="A10" s="64" t="s">
        <v>234</v>
      </c>
      <c r="B10" s="64" t="s">
        <v>241</v>
      </c>
      <c r="C10" s="64" t="s">
        <v>235</v>
      </c>
      <c r="D10" s="64" t="s">
        <v>298</v>
      </c>
      <c r="E10" s="64" t="s">
        <v>236</v>
      </c>
      <c r="F10" s="16">
        <v>6.6478290250415698E-9</v>
      </c>
      <c r="G10" s="16">
        <v>12.0053336791992</v>
      </c>
      <c r="J10" s="64" t="s">
        <v>234</v>
      </c>
      <c r="K10" s="64" t="s">
        <v>241</v>
      </c>
      <c r="L10" s="64" t="s">
        <v>235</v>
      </c>
      <c r="M10" s="64" t="s">
        <v>298</v>
      </c>
      <c r="N10" s="64" t="s">
        <v>236</v>
      </c>
      <c r="O10" s="16">
        <v>8.4657709180646594E-9</v>
      </c>
      <c r="P10" s="16">
        <v>33.995246826171801</v>
      </c>
    </row>
    <row r="11" spans="1:16" x14ac:dyDescent="0.3">
      <c r="A11" s="64" t="s">
        <v>234</v>
      </c>
      <c r="B11" s="64" t="s">
        <v>241</v>
      </c>
      <c r="C11" s="64" t="s">
        <v>235</v>
      </c>
      <c r="D11" s="64" t="s">
        <v>299</v>
      </c>
      <c r="E11" s="64" t="s">
        <v>236</v>
      </c>
      <c r="F11" s="16">
        <v>19.154959350585901</v>
      </c>
      <c r="G11" s="16">
        <v>1.2168040167093199</v>
      </c>
      <c r="J11" s="64" t="s">
        <v>234</v>
      </c>
      <c r="K11" s="64" t="s">
        <v>241</v>
      </c>
      <c r="L11" s="64" t="s">
        <v>235</v>
      </c>
      <c r="M11" s="64" t="s">
        <v>299</v>
      </c>
      <c r="N11" s="64" t="s">
        <v>236</v>
      </c>
      <c r="O11" s="16">
        <v>18.9409452514648</v>
      </c>
      <c r="P11" s="16">
        <v>0.86243799573183</v>
      </c>
    </row>
    <row r="12" spans="1:16" x14ac:dyDescent="0.3">
      <c r="A12" s="64" t="s">
        <v>234</v>
      </c>
      <c r="B12" s="64" t="s">
        <v>241</v>
      </c>
      <c r="C12" s="64" t="s">
        <v>235</v>
      </c>
      <c r="D12" s="64" t="s">
        <v>290</v>
      </c>
      <c r="E12" s="64" t="s">
        <v>236</v>
      </c>
      <c r="F12" s="16">
        <v>0.248649582885205</v>
      </c>
      <c r="G12" s="16">
        <v>16.891290669441201</v>
      </c>
      <c r="J12" s="64" t="s">
        <v>234</v>
      </c>
      <c r="K12" s="64" t="s">
        <v>241</v>
      </c>
      <c r="L12" s="64" t="s">
        <v>235</v>
      </c>
      <c r="M12" s="64" t="s">
        <v>290</v>
      </c>
      <c r="N12" s="64" t="s">
        <v>236</v>
      </c>
      <c r="O12" s="16">
        <v>2.5898642659187301E-2</v>
      </c>
      <c r="P12" s="16">
        <v>1.94231723213195</v>
      </c>
    </row>
    <row r="13" spans="1:16" x14ac:dyDescent="0.3">
      <c r="A13" s="64" t="s">
        <v>234</v>
      </c>
      <c r="B13" s="64" t="s">
        <v>238</v>
      </c>
      <c r="C13" s="64" t="s">
        <v>235</v>
      </c>
      <c r="D13" s="64" t="s">
        <v>295</v>
      </c>
      <c r="E13" s="64" t="s">
        <v>236</v>
      </c>
      <c r="F13" s="16"/>
      <c r="G13" s="16">
        <v>16.3229669799804</v>
      </c>
      <c r="J13" s="64" t="s">
        <v>234</v>
      </c>
      <c r="K13" s="64" t="s">
        <v>238</v>
      </c>
      <c r="L13" s="64" t="s">
        <v>235</v>
      </c>
      <c r="M13" s="64" t="s">
        <v>295</v>
      </c>
      <c r="N13" s="64" t="s">
        <v>236</v>
      </c>
      <c r="O13" s="16"/>
      <c r="P13" s="16">
        <v>1.89619385561269</v>
      </c>
    </row>
    <row r="14" spans="1:16" x14ac:dyDescent="0.3">
      <c r="A14" s="64" t="s">
        <v>234</v>
      </c>
      <c r="B14" s="64" t="s">
        <v>238</v>
      </c>
      <c r="C14" s="64" t="s">
        <v>235</v>
      </c>
      <c r="D14" s="64" t="s">
        <v>406</v>
      </c>
      <c r="E14" s="64" t="s">
        <v>236</v>
      </c>
      <c r="F14" s="16"/>
      <c r="G14" s="16">
        <v>11.201667938232401</v>
      </c>
      <c r="J14" s="64" t="s">
        <v>234</v>
      </c>
      <c r="K14" s="64" t="s">
        <v>238</v>
      </c>
      <c r="L14" s="64" t="s">
        <v>235</v>
      </c>
      <c r="M14" s="64" t="s">
        <v>406</v>
      </c>
      <c r="N14" s="64" t="s">
        <v>236</v>
      </c>
      <c r="O14" s="16"/>
      <c r="P14" s="16">
        <v>119.26490625</v>
      </c>
    </row>
    <row r="15" spans="1:16" x14ac:dyDescent="0.3">
      <c r="A15" s="64" t="s">
        <v>234</v>
      </c>
      <c r="B15" s="64" t="s">
        <v>238</v>
      </c>
      <c r="C15" s="64" t="s">
        <v>235</v>
      </c>
      <c r="D15" s="64" t="s">
        <v>297</v>
      </c>
      <c r="E15" s="64" t="s">
        <v>236</v>
      </c>
      <c r="F15" s="16"/>
      <c r="G15" s="16">
        <v>27.335892364501898</v>
      </c>
      <c r="J15" s="64" t="s">
        <v>234</v>
      </c>
      <c r="K15" s="64" t="s">
        <v>238</v>
      </c>
      <c r="L15" s="64" t="s">
        <v>235</v>
      </c>
      <c r="M15" s="64" t="s">
        <v>297</v>
      </c>
      <c r="N15" s="64" t="s">
        <v>236</v>
      </c>
      <c r="O15" s="16"/>
      <c r="P15" s="16">
        <v>3.05418427615222E-9</v>
      </c>
    </row>
    <row r="16" spans="1:16" x14ac:dyDescent="0.3">
      <c r="A16" s="64" t="s">
        <v>234</v>
      </c>
      <c r="B16" s="64" t="s">
        <v>238</v>
      </c>
      <c r="C16" s="64" t="s">
        <v>235</v>
      </c>
      <c r="D16" s="64" t="s">
        <v>405</v>
      </c>
      <c r="E16" s="64" t="s">
        <v>236</v>
      </c>
      <c r="F16" s="16"/>
      <c r="G16" s="16">
        <v>3.3785559921264601</v>
      </c>
      <c r="J16" s="64" t="s">
        <v>234</v>
      </c>
      <c r="K16" s="64" t="s">
        <v>238</v>
      </c>
      <c r="L16" s="64" t="s">
        <v>235</v>
      </c>
      <c r="M16" s="64" t="s">
        <v>405</v>
      </c>
      <c r="N16" s="64" t="s">
        <v>236</v>
      </c>
      <c r="O16" s="16"/>
      <c r="P16" s="16">
        <v>2.4095223169326698</v>
      </c>
    </row>
    <row r="17" spans="1:16" x14ac:dyDescent="0.3">
      <c r="A17" s="64" t="s">
        <v>234</v>
      </c>
      <c r="B17" s="64" t="s">
        <v>238</v>
      </c>
      <c r="C17" s="64" t="s">
        <v>235</v>
      </c>
      <c r="D17" s="64" t="s">
        <v>296</v>
      </c>
      <c r="E17" s="64" t="s">
        <v>236</v>
      </c>
      <c r="F17" s="16"/>
      <c r="G17" s="16">
        <v>5.4808314056396403</v>
      </c>
      <c r="J17" s="64" t="s">
        <v>234</v>
      </c>
      <c r="K17" s="64" t="s">
        <v>238</v>
      </c>
      <c r="L17" s="64" t="s">
        <v>235</v>
      </c>
      <c r="M17" s="64" t="s">
        <v>296</v>
      </c>
      <c r="N17" s="64" t="s">
        <v>236</v>
      </c>
      <c r="O17" s="16"/>
      <c r="P17" s="16">
        <v>16.361320831298801</v>
      </c>
    </row>
    <row r="18" spans="1:16" x14ac:dyDescent="0.3">
      <c r="A18" s="64" t="s">
        <v>234</v>
      </c>
      <c r="B18" s="64" t="s">
        <v>238</v>
      </c>
      <c r="C18" s="64" t="s">
        <v>235</v>
      </c>
      <c r="D18" s="64" t="s">
        <v>408</v>
      </c>
      <c r="E18" s="64" t="s">
        <v>236</v>
      </c>
      <c r="F18" s="16"/>
      <c r="G18" s="16">
        <v>0.96405485281348202</v>
      </c>
      <c r="J18" s="64" t="s">
        <v>234</v>
      </c>
      <c r="K18" s="64" t="s">
        <v>238</v>
      </c>
      <c r="L18" s="64" t="s">
        <v>235</v>
      </c>
      <c r="M18" s="64" t="s">
        <v>408</v>
      </c>
      <c r="N18" s="64" t="s">
        <v>236</v>
      </c>
      <c r="O18" s="16"/>
      <c r="P18" s="16">
        <v>0.13236116778850501</v>
      </c>
    </row>
    <row r="19" spans="1:16" x14ac:dyDescent="0.3">
      <c r="A19" s="64" t="s">
        <v>234</v>
      </c>
      <c r="B19" s="64" t="s">
        <v>238</v>
      </c>
      <c r="C19" s="64" t="s">
        <v>235</v>
      </c>
      <c r="D19" s="64" t="s">
        <v>407</v>
      </c>
      <c r="E19" s="64" t="s">
        <v>236</v>
      </c>
      <c r="F19" s="16"/>
      <c r="G19" s="16">
        <v>1.0080476931612401</v>
      </c>
      <c r="J19" s="64" t="s">
        <v>234</v>
      </c>
      <c r="K19" s="64" t="s">
        <v>238</v>
      </c>
      <c r="L19" s="64" t="s">
        <v>235</v>
      </c>
      <c r="M19" s="64" t="s">
        <v>407</v>
      </c>
      <c r="N19" s="64" t="s">
        <v>236</v>
      </c>
      <c r="O19" s="16"/>
      <c r="P19" s="16">
        <v>1.0080476931612401</v>
      </c>
    </row>
    <row r="20" spans="1:16" x14ac:dyDescent="0.3">
      <c r="A20" s="64" t="s">
        <v>234</v>
      </c>
      <c r="B20" s="64" t="s">
        <v>238</v>
      </c>
      <c r="C20" s="64" t="s">
        <v>235</v>
      </c>
      <c r="D20" s="64" t="s">
        <v>298</v>
      </c>
      <c r="E20" s="64" t="s">
        <v>236</v>
      </c>
      <c r="F20" s="16"/>
      <c r="G20" s="16">
        <v>10.717341522216699</v>
      </c>
      <c r="J20" s="64" t="s">
        <v>234</v>
      </c>
      <c r="K20" s="64" t="s">
        <v>238</v>
      </c>
      <c r="L20" s="64" t="s">
        <v>235</v>
      </c>
      <c r="M20" s="64" t="s">
        <v>298</v>
      </c>
      <c r="N20" s="64" t="s">
        <v>236</v>
      </c>
      <c r="O20" s="16"/>
      <c r="P20" s="16">
        <v>26.500240066528299</v>
      </c>
    </row>
    <row r="21" spans="1:16" x14ac:dyDescent="0.3">
      <c r="A21" s="64" t="s">
        <v>234</v>
      </c>
      <c r="B21" s="64" t="s">
        <v>238</v>
      </c>
      <c r="C21" s="64" t="s">
        <v>235</v>
      </c>
      <c r="D21" s="64" t="s">
        <v>299</v>
      </c>
      <c r="E21" s="64" t="s">
        <v>236</v>
      </c>
      <c r="F21" s="16"/>
      <c r="G21" s="16">
        <v>1.1977197911739299</v>
      </c>
      <c r="J21" s="64" t="s">
        <v>234</v>
      </c>
      <c r="K21" s="64" t="s">
        <v>238</v>
      </c>
      <c r="L21" s="64" t="s">
        <v>235</v>
      </c>
      <c r="M21" s="64" t="s">
        <v>299</v>
      </c>
      <c r="N21" s="64" t="s">
        <v>236</v>
      </c>
      <c r="O21" s="16"/>
      <c r="P21" s="16">
        <v>2.15777758240699</v>
      </c>
    </row>
    <row r="22" spans="1:16" x14ac:dyDescent="0.3">
      <c r="A22" s="64" t="s">
        <v>234</v>
      </c>
      <c r="B22" s="64" t="s">
        <v>238</v>
      </c>
      <c r="C22" s="64" t="s">
        <v>235</v>
      </c>
      <c r="D22" s="64" t="s">
        <v>290</v>
      </c>
      <c r="E22" s="64" t="s">
        <v>236</v>
      </c>
      <c r="F22" s="16"/>
      <c r="G22" s="16">
        <v>16.681449844360301</v>
      </c>
      <c r="J22" s="64" t="s">
        <v>234</v>
      </c>
      <c r="K22" s="64" t="s">
        <v>238</v>
      </c>
      <c r="L22" s="64" t="s">
        <v>235</v>
      </c>
      <c r="M22" s="64" t="s">
        <v>290</v>
      </c>
      <c r="N22" s="64" t="s">
        <v>236</v>
      </c>
      <c r="O22" s="16"/>
      <c r="P22" s="16">
        <v>1.63173163986206</v>
      </c>
    </row>
    <row r="23" spans="1:16" x14ac:dyDescent="0.3">
      <c r="A23" s="64" t="s">
        <v>234</v>
      </c>
      <c r="B23" s="64" t="s">
        <v>239</v>
      </c>
      <c r="C23" s="64" t="s">
        <v>235</v>
      </c>
      <c r="D23" s="64" t="s">
        <v>295</v>
      </c>
      <c r="E23" s="64" t="s">
        <v>236</v>
      </c>
      <c r="F23" s="16"/>
      <c r="G23" s="16">
        <v>9.4095269153204697</v>
      </c>
      <c r="J23" s="64" t="s">
        <v>234</v>
      </c>
      <c r="K23" s="64" t="s">
        <v>239</v>
      </c>
      <c r="L23" s="64" t="s">
        <v>235</v>
      </c>
      <c r="M23" s="64" t="s">
        <v>295</v>
      </c>
      <c r="N23" s="64" t="s">
        <v>236</v>
      </c>
      <c r="O23" s="16"/>
      <c r="P23" s="16">
        <v>1.5407408561706499</v>
      </c>
    </row>
    <row r="24" spans="1:16" x14ac:dyDescent="0.3">
      <c r="A24" s="64" t="s">
        <v>234</v>
      </c>
      <c r="B24" s="64" t="s">
        <v>239</v>
      </c>
      <c r="C24" s="64" t="s">
        <v>235</v>
      </c>
      <c r="D24" s="64" t="s">
        <v>406</v>
      </c>
      <c r="E24" s="64" t="s">
        <v>236</v>
      </c>
      <c r="F24" s="16"/>
      <c r="G24" s="16">
        <v>11.9983013617118</v>
      </c>
      <c r="J24" s="64" t="s">
        <v>234</v>
      </c>
      <c r="K24" s="64" t="s">
        <v>239</v>
      </c>
      <c r="L24" s="64" t="s">
        <v>235</v>
      </c>
      <c r="M24" s="64" t="s">
        <v>406</v>
      </c>
      <c r="N24" s="64" t="s">
        <v>236</v>
      </c>
      <c r="O24" s="16"/>
      <c r="P24" s="16">
        <v>108.741658691406</v>
      </c>
    </row>
    <row r="25" spans="1:16" x14ac:dyDescent="0.3">
      <c r="A25" s="64" t="s">
        <v>234</v>
      </c>
      <c r="B25" s="64" t="s">
        <v>239</v>
      </c>
      <c r="C25" s="64" t="s">
        <v>235</v>
      </c>
      <c r="D25" s="64" t="s">
        <v>297</v>
      </c>
      <c r="E25" s="64" t="s">
        <v>236</v>
      </c>
      <c r="F25" s="16"/>
      <c r="G25" s="16">
        <v>28.768802368164</v>
      </c>
      <c r="J25" s="64" t="s">
        <v>234</v>
      </c>
      <c r="K25" s="64" t="s">
        <v>239</v>
      </c>
      <c r="L25" s="64" t="s">
        <v>235</v>
      </c>
      <c r="M25" s="64" t="s">
        <v>297</v>
      </c>
      <c r="N25" s="64" t="s">
        <v>236</v>
      </c>
      <c r="O25" s="16"/>
      <c r="P25" s="16">
        <v>3.0372521848676099E-9</v>
      </c>
    </row>
    <row r="26" spans="1:16" x14ac:dyDescent="0.3">
      <c r="A26" s="64" t="s">
        <v>234</v>
      </c>
      <c r="B26" s="64" t="s">
        <v>239</v>
      </c>
      <c r="C26" s="64" t="s">
        <v>235</v>
      </c>
      <c r="D26" s="64" t="s">
        <v>405</v>
      </c>
      <c r="E26" s="64" t="s">
        <v>236</v>
      </c>
      <c r="F26" s="16"/>
      <c r="G26" s="16">
        <v>2.2586907506455902</v>
      </c>
      <c r="J26" s="64" t="s">
        <v>234</v>
      </c>
      <c r="K26" s="64" t="s">
        <v>239</v>
      </c>
      <c r="L26" s="64" t="s">
        <v>235</v>
      </c>
      <c r="M26" s="64" t="s">
        <v>405</v>
      </c>
      <c r="N26" s="64" t="s">
        <v>236</v>
      </c>
      <c r="O26" s="16"/>
      <c r="P26" s="16">
        <v>4.3970795822143502</v>
      </c>
    </row>
    <row r="27" spans="1:16" x14ac:dyDescent="0.3">
      <c r="A27" s="64" t="s">
        <v>234</v>
      </c>
      <c r="B27" s="64" t="s">
        <v>239</v>
      </c>
      <c r="C27" s="64" t="s">
        <v>235</v>
      </c>
      <c r="D27" s="64" t="s">
        <v>296</v>
      </c>
      <c r="E27" s="64" t="s">
        <v>236</v>
      </c>
      <c r="F27" s="16"/>
      <c r="G27" s="16">
        <v>4.9429747082722901</v>
      </c>
      <c r="J27" s="64" t="s">
        <v>234</v>
      </c>
      <c r="K27" s="64" t="s">
        <v>239</v>
      </c>
      <c r="L27" s="64" t="s">
        <v>235</v>
      </c>
      <c r="M27" s="64" t="s">
        <v>296</v>
      </c>
      <c r="N27" s="64" t="s">
        <v>236</v>
      </c>
      <c r="O27" s="16"/>
      <c r="P27" s="16">
        <v>14.118638275146401</v>
      </c>
    </row>
    <row r="28" spans="1:16" x14ac:dyDescent="0.3">
      <c r="A28" s="64" t="s">
        <v>234</v>
      </c>
      <c r="B28" s="64" t="s">
        <v>239</v>
      </c>
      <c r="C28" s="64" t="s">
        <v>235</v>
      </c>
      <c r="D28" s="64" t="s">
        <v>408</v>
      </c>
      <c r="E28" s="64" t="s">
        <v>236</v>
      </c>
      <c r="F28" s="16"/>
      <c r="G28" s="16">
        <v>1.44133589553833</v>
      </c>
      <c r="J28" s="64" t="s">
        <v>234</v>
      </c>
      <c r="K28" s="64" t="s">
        <v>239</v>
      </c>
      <c r="L28" s="64" t="s">
        <v>235</v>
      </c>
      <c r="M28" s="64" t="s">
        <v>408</v>
      </c>
      <c r="N28" s="64" t="s">
        <v>236</v>
      </c>
      <c r="O28" s="16"/>
      <c r="P28" s="16">
        <v>0.14142106097936599</v>
      </c>
    </row>
    <row r="29" spans="1:16" x14ac:dyDescent="0.3">
      <c r="A29" s="64" t="s">
        <v>234</v>
      </c>
      <c r="B29" s="64" t="s">
        <v>239</v>
      </c>
      <c r="C29" s="64" t="s">
        <v>235</v>
      </c>
      <c r="D29" s="64" t="s">
        <v>407</v>
      </c>
      <c r="E29" s="64" t="s">
        <v>236</v>
      </c>
      <c r="F29" s="16"/>
      <c r="G29" s="16">
        <v>3.3708131032098998</v>
      </c>
      <c r="J29" s="64" t="s">
        <v>234</v>
      </c>
      <c r="K29" s="64" t="s">
        <v>239</v>
      </c>
      <c r="L29" s="64" t="s">
        <v>235</v>
      </c>
      <c r="M29" s="64" t="s">
        <v>407</v>
      </c>
      <c r="N29" s="64" t="s">
        <v>236</v>
      </c>
      <c r="O29" s="16"/>
      <c r="P29" s="16">
        <v>3.3708131032098998</v>
      </c>
    </row>
    <row r="30" spans="1:16" x14ac:dyDescent="0.3">
      <c r="A30" s="64" t="s">
        <v>234</v>
      </c>
      <c r="B30" s="64" t="s">
        <v>239</v>
      </c>
      <c r="C30" s="64" t="s">
        <v>235</v>
      </c>
      <c r="D30" s="64" t="s">
        <v>298</v>
      </c>
      <c r="E30" s="64" t="s">
        <v>236</v>
      </c>
      <c r="F30" s="16"/>
      <c r="G30" s="16">
        <v>16.821885643005299</v>
      </c>
      <c r="J30" s="64" t="s">
        <v>234</v>
      </c>
      <c r="K30" s="64" t="s">
        <v>239</v>
      </c>
      <c r="L30" s="64" t="s">
        <v>235</v>
      </c>
      <c r="M30" s="64" t="s">
        <v>298</v>
      </c>
      <c r="N30" s="64" t="s">
        <v>236</v>
      </c>
      <c r="O30" s="16"/>
      <c r="P30" s="16">
        <v>44.599319122314398</v>
      </c>
    </row>
    <row r="31" spans="1:16" x14ac:dyDescent="0.3">
      <c r="A31" s="64" t="s">
        <v>234</v>
      </c>
      <c r="B31" s="64" t="s">
        <v>239</v>
      </c>
      <c r="C31" s="64" t="s">
        <v>235</v>
      </c>
      <c r="D31" s="64" t="s">
        <v>299</v>
      </c>
      <c r="E31" s="64" t="s">
        <v>236</v>
      </c>
      <c r="F31" s="16"/>
      <c r="G31" s="16">
        <v>0.91887877082824698</v>
      </c>
      <c r="J31" s="64" t="s">
        <v>234</v>
      </c>
      <c r="K31" s="64" t="s">
        <v>239</v>
      </c>
      <c r="L31" s="64" t="s">
        <v>235</v>
      </c>
      <c r="M31" s="64" t="s">
        <v>299</v>
      </c>
      <c r="N31" s="64" t="s">
        <v>236</v>
      </c>
      <c r="O31" s="16"/>
      <c r="P31" s="16">
        <v>0.26402327303145801</v>
      </c>
    </row>
    <row r="32" spans="1:16" x14ac:dyDescent="0.3">
      <c r="A32" s="64" t="s">
        <v>234</v>
      </c>
      <c r="B32" s="64" t="s">
        <v>239</v>
      </c>
      <c r="C32" s="64" t="s">
        <v>235</v>
      </c>
      <c r="D32" s="64" t="s">
        <v>290</v>
      </c>
      <c r="E32" s="64" t="s">
        <v>236</v>
      </c>
      <c r="F32" s="16"/>
      <c r="G32" s="16">
        <v>17.7821515350341</v>
      </c>
      <c r="J32" s="64" t="s">
        <v>234</v>
      </c>
      <c r="K32" s="64" t="s">
        <v>239</v>
      </c>
      <c r="L32" s="64" t="s">
        <v>235</v>
      </c>
      <c r="M32" s="64" t="s">
        <v>290</v>
      </c>
      <c r="N32" s="64" t="s">
        <v>236</v>
      </c>
      <c r="O32" s="16"/>
      <c r="P32" s="16">
        <v>1.9371894536018299</v>
      </c>
    </row>
    <row r="33" spans="1:16" x14ac:dyDescent="0.3">
      <c r="A33" s="64" t="s">
        <v>234</v>
      </c>
      <c r="B33" s="64" t="s">
        <v>240</v>
      </c>
      <c r="C33" s="64" t="s">
        <v>235</v>
      </c>
      <c r="D33" s="64" t="s">
        <v>295</v>
      </c>
      <c r="E33" s="64" t="s">
        <v>236</v>
      </c>
      <c r="F33" s="16"/>
      <c r="G33" s="16">
        <v>0.129304487198591</v>
      </c>
      <c r="J33" s="64" t="s">
        <v>234</v>
      </c>
      <c r="K33" s="64" t="s">
        <v>240</v>
      </c>
      <c r="L33" s="64" t="s">
        <v>235</v>
      </c>
      <c r="M33" s="64" t="s">
        <v>295</v>
      </c>
      <c r="N33" s="64" t="s">
        <v>236</v>
      </c>
      <c r="O33" s="16"/>
      <c r="P33" s="16">
        <v>8.6221268336066699E-4</v>
      </c>
    </row>
    <row r="34" spans="1:16" x14ac:dyDescent="0.3">
      <c r="A34" s="64" t="s">
        <v>234</v>
      </c>
      <c r="B34" s="64" t="s">
        <v>240</v>
      </c>
      <c r="C34" s="64" t="s">
        <v>235</v>
      </c>
      <c r="D34" s="64" t="s">
        <v>406</v>
      </c>
      <c r="E34" s="64" t="s">
        <v>236</v>
      </c>
      <c r="F34" s="16"/>
      <c r="G34" s="16">
        <v>10.754855770111</v>
      </c>
      <c r="J34" s="64" t="s">
        <v>234</v>
      </c>
      <c r="K34" s="64" t="s">
        <v>240</v>
      </c>
      <c r="L34" s="64" t="s">
        <v>235</v>
      </c>
      <c r="M34" s="64" t="s">
        <v>406</v>
      </c>
      <c r="N34" s="64" t="s">
        <v>236</v>
      </c>
      <c r="O34" s="16"/>
      <c r="P34" s="16">
        <v>129.37048388671801</v>
      </c>
    </row>
    <row r="35" spans="1:16" x14ac:dyDescent="0.3">
      <c r="A35" s="64" t="s">
        <v>234</v>
      </c>
      <c r="B35" s="64" t="s">
        <v>240</v>
      </c>
      <c r="C35" s="64" t="s">
        <v>235</v>
      </c>
      <c r="D35" s="64" t="s">
        <v>297</v>
      </c>
      <c r="E35" s="64" t="s">
        <v>236</v>
      </c>
      <c r="F35" s="16"/>
      <c r="G35" s="16">
        <v>42.205174560546801</v>
      </c>
      <c r="J35" s="64" t="s">
        <v>234</v>
      </c>
      <c r="K35" s="64" t="s">
        <v>240</v>
      </c>
      <c r="L35" s="64" t="s">
        <v>235</v>
      </c>
      <c r="M35" s="64" t="s">
        <v>297</v>
      </c>
      <c r="N35" s="64" t="s">
        <v>236</v>
      </c>
      <c r="O35" s="16"/>
      <c r="P35" s="16">
        <v>3.0530029846431701E-9</v>
      </c>
    </row>
    <row r="36" spans="1:16" x14ac:dyDescent="0.3">
      <c r="A36" s="64" t="s">
        <v>234</v>
      </c>
      <c r="B36" s="64" t="s">
        <v>240</v>
      </c>
      <c r="C36" s="64" t="s">
        <v>235</v>
      </c>
      <c r="D36" s="64" t="s">
        <v>405</v>
      </c>
      <c r="E36" s="64" t="s">
        <v>236</v>
      </c>
      <c r="F36" s="16"/>
      <c r="G36" s="16">
        <v>4.4905729988813397</v>
      </c>
      <c r="J36" s="64" t="s">
        <v>234</v>
      </c>
      <c r="K36" s="64" t="s">
        <v>240</v>
      </c>
      <c r="L36" s="64" t="s">
        <v>235</v>
      </c>
      <c r="M36" s="64" t="s">
        <v>405</v>
      </c>
      <c r="N36" s="64" t="s">
        <v>236</v>
      </c>
      <c r="O36" s="16"/>
      <c r="P36" s="16">
        <v>1.4310641393661401</v>
      </c>
    </row>
    <row r="37" spans="1:16" x14ac:dyDescent="0.3">
      <c r="A37" s="64" t="s">
        <v>234</v>
      </c>
      <c r="B37" s="64" t="s">
        <v>240</v>
      </c>
      <c r="C37" s="64" t="s">
        <v>235</v>
      </c>
      <c r="D37" s="64" t="s">
        <v>296</v>
      </c>
      <c r="E37" s="64" t="s">
        <v>236</v>
      </c>
      <c r="F37" s="16"/>
      <c r="G37" s="16">
        <v>4.9958515841662798</v>
      </c>
      <c r="J37" s="64" t="s">
        <v>234</v>
      </c>
      <c r="K37" s="64" t="s">
        <v>240</v>
      </c>
      <c r="L37" s="64" t="s">
        <v>235</v>
      </c>
      <c r="M37" s="64" t="s">
        <v>296</v>
      </c>
      <c r="N37" s="64" t="s">
        <v>236</v>
      </c>
      <c r="O37" s="16"/>
      <c r="P37" s="16">
        <v>10.2582947137355</v>
      </c>
    </row>
    <row r="38" spans="1:16" x14ac:dyDescent="0.3">
      <c r="A38" s="64" t="s">
        <v>234</v>
      </c>
      <c r="B38" s="64" t="s">
        <v>240</v>
      </c>
      <c r="C38" s="64" t="s">
        <v>235</v>
      </c>
      <c r="D38" s="64" t="s">
        <v>408</v>
      </c>
      <c r="E38" s="64" t="s">
        <v>236</v>
      </c>
      <c r="F38" s="16"/>
      <c r="G38" s="16">
        <v>1.1726243600845301</v>
      </c>
      <c r="J38" s="64" t="s">
        <v>234</v>
      </c>
      <c r="K38" s="64" t="s">
        <v>240</v>
      </c>
      <c r="L38" s="64" t="s">
        <v>235</v>
      </c>
      <c r="M38" s="64" t="s">
        <v>408</v>
      </c>
      <c r="N38" s="64" t="s">
        <v>236</v>
      </c>
      <c r="O38" s="16"/>
      <c r="P38" s="16">
        <v>0.82652707028388905</v>
      </c>
    </row>
    <row r="39" spans="1:16" x14ac:dyDescent="0.3">
      <c r="A39" s="64" t="s">
        <v>234</v>
      </c>
      <c r="B39" s="64" t="s">
        <v>240</v>
      </c>
      <c r="C39" s="64" t="s">
        <v>235</v>
      </c>
      <c r="D39" s="64" t="s">
        <v>407</v>
      </c>
      <c r="E39" s="64" t="s">
        <v>236</v>
      </c>
      <c r="F39" s="16"/>
      <c r="G39" s="16">
        <v>2.2567841356796499</v>
      </c>
      <c r="J39" s="64" t="s">
        <v>234</v>
      </c>
      <c r="K39" s="64" t="s">
        <v>240</v>
      </c>
      <c r="L39" s="64" t="s">
        <v>235</v>
      </c>
      <c r="M39" s="64" t="s">
        <v>407</v>
      </c>
      <c r="N39" s="64" t="s">
        <v>236</v>
      </c>
      <c r="O39" s="16"/>
      <c r="P39" s="16">
        <v>2.2567841356796499</v>
      </c>
    </row>
    <row r="40" spans="1:16" x14ac:dyDescent="0.3">
      <c r="A40" s="64" t="s">
        <v>234</v>
      </c>
      <c r="B40" s="64" t="s">
        <v>240</v>
      </c>
      <c r="C40" s="64" t="s">
        <v>235</v>
      </c>
      <c r="D40" s="64" t="s">
        <v>298</v>
      </c>
      <c r="E40" s="64" t="s">
        <v>236</v>
      </c>
      <c r="F40" s="16"/>
      <c r="G40" s="16">
        <v>4.0247247028350799</v>
      </c>
      <c r="J40" s="64" t="s">
        <v>234</v>
      </c>
      <c r="K40" s="64" t="s">
        <v>240</v>
      </c>
      <c r="L40" s="64" t="s">
        <v>235</v>
      </c>
      <c r="M40" s="64" t="s">
        <v>298</v>
      </c>
      <c r="N40" s="64" t="s">
        <v>236</v>
      </c>
      <c r="O40" s="16"/>
      <c r="P40" s="16">
        <v>28.749248657226499</v>
      </c>
    </row>
    <row r="41" spans="1:16" x14ac:dyDescent="0.3">
      <c r="A41" s="64" t="s">
        <v>234</v>
      </c>
      <c r="B41" s="64" t="s">
        <v>240</v>
      </c>
      <c r="C41" s="64" t="s">
        <v>235</v>
      </c>
      <c r="D41" s="64" t="s">
        <v>299</v>
      </c>
      <c r="E41" s="64" t="s">
        <v>236</v>
      </c>
      <c r="F41" s="16"/>
      <c r="G41" s="16">
        <v>7.1028666749596597E-2</v>
      </c>
      <c r="J41" s="64" t="s">
        <v>234</v>
      </c>
      <c r="K41" s="64" t="s">
        <v>240</v>
      </c>
      <c r="L41" s="64" t="s">
        <v>235</v>
      </c>
      <c r="M41" s="64" t="s">
        <v>299</v>
      </c>
      <c r="N41" s="64" t="s">
        <v>236</v>
      </c>
      <c r="O41" s="16"/>
      <c r="P41" s="16">
        <v>5.2432586625218297E-3</v>
      </c>
    </row>
    <row r="42" spans="1:16" x14ac:dyDescent="0.3">
      <c r="A42" s="64" t="s">
        <v>234</v>
      </c>
      <c r="B42" s="64" t="s">
        <v>240</v>
      </c>
      <c r="C42" s="64" t="s">
        <v>235</v>
      </c>
      <c r="D42" s="64" t="s">
        <v>290</v>
      </c>
      <c r="E42" s="64" t="s">
        <v>236</v>
      </c>
      <c r="F42" s="16"/>
      <c r="G42" s="16">
        <v>16.329457424163799</v>
      </c>
      <c r="J42" s="64" t="s">
        <v>234</v>
      </c>
      <c r="K42" s="64" t="s">
        <v>240</v>
      </c>
      <c r="L42" s="64" t="s">
        <v>235</v>
      </c>
      <c r="M42" s="64" t="s">
        <v>290</v>
      </c>
      <c r="N42" s="64" t="s">
        <v>236</v>
      </c>
      <c r="O42" s="16"/>
      <c r="P42" s="16">
        <v>2.1869177246093701</v>
      </c>
    </row>
  </sheetData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2B298-8F76-4AB3-AED7-E73B029FA3FB}">
  <sheetPr>
    <tabColor rgb="FF3F9AFF"/>
  </sheetPr>
  <dimension ref="A1:F101"/>
  <sheetViews>
    <sheetView workbookViewId="0">
      <selection activeCell="G1" sqref="A1:XFD1048576"/>
    </sheetView>
  </sheetViews>
  <sheetFormatPr baseColWidth="10" defaultColWidth="9.109375" defaultRowHeight="14.4" x14ac:dyDescent="0.3"/>
  <cols>
    <col min="1" max="1" width="12.6640625" style="64" customWidth="1"/>
    <col min="2" max="2" width="21.6640625" style="64" customWidth="1"/>
    <col min="3" max="3" width="10.6640625" style="64" customWidth="1"/>
    <col min="4" max="4" width="40.6640625" style="64" customWidth="1"/>
    <col min="5" max="5" width="8.6640625" style="64" customWidth="1"/>
    <col min="6" max="6" width="6.6640625" style="64" customWidth="1"/>
    <col min="7" max="16384" width="9.109375" style="64"/>
  </cols>
  <sheetData>
    <row r="1" spans="1:6" x14ac:dyDescent="0.3">
      <c r="A1" s="26" t="s">
        <v>226</v>
      </c>
      <c r="B1" s="26" t="s">
        <v>227</v>
      </c>
      <c r="C1" s="26" t="s">
        <v>0</v>
      </c>
      <c r="D1" s="26" t="s">
        <v>355</v>
      </c>
      <c r="E1" s="26" t="s">
        <v>413</v>
      </c>
      <c r="F1" s="26" t="s">
        <v>61</v>
      </c>
    </row>
    <row r="2" spans="1:6" x14ac:dyDescent="0.3">
      <c r="A2" s="64" t="s">
        <v>234</v>
      </c>
      <c r="B2" s="64" t="s">
        <v>241</v>
      </c>
      <c r="C2" s="64" t="s">
        <v>52</v>
      </c>
      <c r="D2" s="64" t="s">
        <v>394</v>
      </c>
      <c r="E2" s="64" t="s">
        <v>236</v>
      </c>
      <c r="F2" s="64">
        <v>0.69572711181640623</v>
      </c>
    </row>
    <row r="3" spans="1:6" x14ac:dyDescent="0.3">
      <c r="A3" s="64" t="s">
        <v>234</v>
      </c>
      <c r="B3" s="64" t="s">
        <v>241</v>
      </c>
      <c r="C3" s="64" t="s">
        <v>52</v>
      </c>
      <c r="D3" s="64" t="s">
        <v>395</v>
      </c>
      <c r="E3" s="64" t="s">
        <v>236</v>
      </c>
      <c r="F3" s="64">
        <v>0.89212609863281256</v>
      </c>
    </row>
    <row r="4" spans="1:6" x14ac:dyDescent="0.3">
      <c r="A4" s="64" t="s">
        <v>234</v>
      </c>
      <c r="B4" s="64" t="s">
        <v>241</v>
      </c>
      <c r="C4" s="64" t="s">
        <v>52</v>
      </c>
      <c r="D4" s="64" t="s">
        <v>396</v>
      </c>
      <c r="E4" s="64" t="s">
        <v>236</v>
      </c>
      <c r="F4" s="64">
        <v>0.93654479980468752</v>
      </c>
    </row>
    <row r="5" spans="1:6" x14ac:dyDescent="0.3">
      <c r="A5" s="64" t="s">
        <v>234</v>
      </c>
      <c r="B5" s="64" t="s">
        <v>241</v>
      </c>
      <c r="C5" s="64" t="s">
        <v>52</v>
      </c>
      <c r="D5" s="64" t="s">
        <v>397</v>
      </c>
      <c r="E5" s="64" t="s">
        <v>236</v>
      </c>
      <c r="F5" s="64">
        <v>1.922094360351563</v>
      </c>
    </row>
    <row r="6" spans="1:6" x14ac:dyDescent="0.3">
      <c r="A6" s="64" t="s">
        <v>234</v>
      </c>
      <c r="B6" s="64" t="s">
        <v>241</v>
      </c>
      <c r="C6" s="64" t="s">
        <v>52</v>
      </c>
      <c r="D6" s="64" t="s">
        <v>398</v>
      </c>
      <c r="E6" s="64" t="s">
        <v>236</v>
      </c>
      <c r="F6" s="64">
        <v>3.366343994140625</v>
      </c>
    </row>
    <row r="7" spans="1:6" x14ac:dyDescent="0.3">
      <c r="A7" s="64" t="s">
        <v>234</v>
      </c>
      <c r="B7" s="64" t="s">
        <v>241</v>
      </c>
      <c r="C7" s="64" t="s">
        <v>52</v>
      </c>
      <c r="D7" s="64" t="s">
        <v>399</v>
      </c>
      <c r="E7" s="64" t="s">
        <v>236</v>
      </c>
      <c r="F7" s="64">
        <v>0.62959301757812502</v>
      </c>
    </row>
    <row r="8" spans="1:6" x14ac:dyDescent="0.3">
      <c r="A8" s="64" t="s">
        <v>234</v>
      </c>
      <c r="B8" s="64" t="s">
        <v>241</v>
      </c>
      <c r="C8" s="64" t="s">
        <v>52</v>
      </c>
      <c r="D8" s="64" t="s">
        <v>400</v>
      </c>
      <c r="E8" s="64" t="s">
        <v>236</v>
      </c>
      <c r="F8" s="64">
        <v>18.061550781249998</v>
      </c>
    </row>
    <row r="9" spans="1:6" x14ac:dyDescent="0.3">
      <c r="A9" s="64" t="s">
        <v>234</v>
      </c>
      <c r="B9" s="64" t="s">
        <v>241</v>
      </c>
      <c r="C9" s="64" t="s">
        <v>52</v>
      </c>
      <c r="D9" s="64" t="s">
        <v>401</v>
      </c>
      <c r="E9" s="64" t="s">
        <v>236</v>
      </c>
      <c r="F9" s="64">
        <v>0.90462603759765625</v>
      </c>
    </row>
    <row r="10" spans="1:6" x14ac:dyDescent="0.3">
      <c r="A10" s="64" t="s">
        <v>234</v>
      </c>
      <c r="B10" s="64" t="s">
        <v>241</v>
      </c>
      <c r="C10" s="64" t="s">
        <v>52</v>
      </c>
      <c r="D10" s="64" t="s">
        <v>402</v>
      </c>
      <c r="E10" s="64" t="s">
        <v>236</v>
      </c>
      <c r="F10" s="64">
        <v>3.3717021484375</v>
      </c>
    </row>
    <row r="11" spans="1:6" x14ac:dyDescent="0.3">
      <c r="A11" s="64" t="s">
        <v>234</v>
      </c>
      <c r="B11" s="64" t="s">
        <v>241</v>
      </c>
      <c r="C11" s="64" t="s">
        <v>52</v>
      </c>
      <c r="D11" s="64" t="s">
        <v>403</v>
      </c>
      <c r="E11" s="64" t="s">
        <v>236</v>
      </c>
      <c r="F11" s="64">
        <v>2.3962260742187498</v>
      </c>
    </row>
    <row r="12" spans="1:6" x14ac:dyDescent="0.3">
      <c r="A12" s="64" t="s">
        <v>234</v>
      </c>
      <c r="B12" s="64" t="s">
        <v>241</v>
      </c>
      <c r="C12" s="64" t="s">
        <v>42</v>
      </c>
      <c r="D12" s="64" t="s">
        <v>394</v>
      </c>
      <c r="E12" s="64" t="s">
        <v>236</v>
      </c>
      <c r="F12" s="64">
        <v>0.62903790283203131</v>
      </c>
    </row>
    <row r="13" spans="1:6" x14ac:dyDescent="0.3">
      <c r="A13" s="64" t="s">
        <v>234</v>
      </c>
      <c r="B13" s="64" t="s">
        <v>241</v>
      </c>
      <c r="C13" s="64" t="s">
        <v>42</v>
      </c>
      <c r="D13" s="64" t="s">
        <v>395</v>
      </c>
      <c r="E13" s="64" t="s">
        <v>236</v>
      </c>
      <c r="F13" s="64">
        <v>1.2848052978515621</v>
      </c>
    </row>
    <row r="14" spans="1:6" x14ac:dyDescent="0.3">
      <c r="A14" s="64" t="s">
        <v>234</v>
      </c>
      <c r="B14" s="64" t="s">
        <v>241</v>
      </c>
      <c r="C14" s="64" t="s">
        <v>42</v>
      </c>
      <c r="D14" s="64" t="s">
        <v>396</v>
      </c>
      <c r="E14" s="64" t="s">
        <v>236</v>
      </c>
      <c r="F14" s="64">
        <v>9.6903411865234379E-2</v>
      </c>
    </row>
    <row r="15" spans="1:6" x14ac:dyDescent="0.3">
      <c r="A15" s="64" t="s">
        <v>234</v>
      </c>
      <c r="B15" s="64" t="s">
        <v>241</v>
      </c>
      <c r="C15" s="64" t="s">
        <v>42</v>
      </c>
      <c r="D15" s="64" t="s">
        <v>397</v>
      </c>
      <c r="E15" s="64" t="s">
        <v>236</v>
      </c>
      <c r="F15" s="64">
        <v>2.2301093750000001</v>
      </c>
    </row>
    <row r="16" spans="1:6" x14ac:dyDescent="0.3">
      <c r="A16" s="64" t="s">
        <v>234</v>
      </c>
      <c r="B16" s="64" t="s">
        <v>241</v>
      </c>
      <c r="C16" s="64" t="s">
        <v>42</v>
      </c>
      <c r="D16" s="64" t="s">
        <v>398</v>
      </c>
      <c r="E16" s="64" t="s">
        <v>236</v>
      </c>
      <c r="F16" s="64">
        <v>0.63925390625</v>
      </c>
    </row>
    <row r="17" spans="1:6" x14ac:dyDescent="0.3">
      <c r="A17" s="64" t="s">
        <v>234</v>
      </c>
      <c r="B17" s="64" t="s">
        <v>241</v>
      </c>
      <c r="C17" s="64" t="s">
        <v>42</v>
      </c>
      <c r="D17" s="64" t="s">
        <v>399</v>
      </c>
      <c r="E17" s="64" t="s">
        <v>236</v>
      </c>
      <c r="F17" s="64">
        <v>0.15674472045898441</v>
      </c>
    </row>
    <row r="18" spans="1:6" x14ac:dyDescent="0.3">
      <c r="A18" s="64" t="s">
        <v>234</v>
      </c>
      <c r="B18" s="64" t="s">
        <v>241</v>
      </c>
      <c r="C18" s="64" t="s">
        <v>42</v>
      </c>
      <c r="D18" s="64" t="s">
        <v>400</v>
      </c>
      <c r="E18" s="64" t="s">
        <v>236</v>
      </c>
      <c r="F18" s="64">
        <v>40.98929296875</v>
      </c>
    </row>
    <row r="19" spans="1:6" x14ac:dyDescent="0.3">
      <c r="A19" s="64" t="s">
        <v>234</v>
      </c>
      <c r="B19" s="64" t="s">
        <v>241</v>
      </c>
      <c r="C19" s="64" t="s">
        <v>42</v>
      </c>
      <c r="D19" s="64" t="s">
        <v>401</v>
      </c>
      <c r="E19" s="64" t="s">
        <v>236</v>
      </c>
      <c r="F19" s="64">
        <v>9.2099687499999998</v>
      </c>
    </row>
    <row r="20" spans="1:6" x14ac:dyDescent="0.3">
      <c r="A20" s="64" t="s">
        <v>234</v>
      </c>
      <c r="B20" s="64" t="s">
        <v>241</v>
      </c>
      <c r="C20" s="64" t="s">
        <v>42</v>
      </c>
      <c r="D20" s="64" t="s">
        <v>402</v>
      </c>
      <c r="E20" s="64" t="s">
        <v>236</v>
      </c>
      <c r="F20" s="64">
        <v>2.20375732421875</v>
      </c>
    </row>
    <row r="21" spans="1:6" x14ac:dyDescent="0.3">
      <c r="A21" s="64" t="s">
        <v>234</v>
      </c>
      <c r="B21" s="64" t="s">
        <v>241</v>
      </c>
      <c r="C21" s="64" t="s">
        <v>42</v>
      </c>
      <c r="D21" s="64" t="s">
        <v>403</v>
      </c>
      <c r="E21" s="64" t="s">
        <v>236</v>
      </c>
      <c r="F21" s="64">
        <v>3.3769248046875</v>
      </c>
    </row>
    <row r="22" spans="1:6" x14ac:dyDescent="0.3">
      <c r="A22" s="64" t="s">
        <v>234</v>
      </c>
      <c r="B22" s="64" t="s">
        <v>241</v>
      </c>
      <c r="C22" s="64" t="s">
        <v>46</v>
      </c>
      <c r="D22" s="64" t="s">
        <v>394</v>
      </c>
      <c r="E22" s="64" t="s">
        <v>236</v>
      </c>
      <c r="F22" s="64">
        <v>3.5336987304687502</v>
      </c>
    </row>
    <row r="23" spans="1:6" x14ac:dyDescent="0.3">
      <c r="A23" s="64" t="s">
        <v>234</v>
      </c>
      <c r="B23" s="64" t="s">
        <v>241</v>
      </c>
      <c r="C23" s="64" t="s">
        <v>46</v>
      </c>
      <c r="D23" s="64" t="s">
        <v>395</v>
      </c>
      <c r="E23" s="64" t="s">
        <v>236</v>
      </c>
      <c r="F23" s="64">
        <v>1.80660595703125</v>
      </c>
    </row>
    <row r="24" spans="1:6" x14ac:dyDescent="0.3">
      <c r="A24" s="64" t="s">
        <v>234</v>
      </c>
      <c r="B24" s="64" t="s">
        <v>241</v>
      </c>
      <c r="C24" s="64" t="s">
        <v>46</v>
      </c>
      <c r="D24" s="64" t="s">
        <v>396</v>
      </c>
      <c r="E24" s="64" t="s">
        <v>236</v>
      </c>
      <c r="F24" s="64">
        <v>8.8736412048339847E-2</v>
      </c>
    </row>
    <row r="25" spans="1:6" x14ac:dyDescent="0.3">
      <c r="A25" s="64" t="s">
        <v>234</v>
      </c>
      <c r="B25" s="64" t="s">
        <v>241</v>
      </c>
      <c r="C25" s="64" t="s">
        <v>46</v>
      </c>
      <c r="D25" s="64" t="s">
        <v>397</v>
      </c>
      <c r="E25" s="64" t="s">
        <v>236</v>
      </c>
      <c r="F25" s="64">
        <v>2.9962119140625001</v>
      </c>
    </row>
    <row r="26" spans="1:6" x14ac:dyDescent="0.3">
      <c r="A26" s="64" t="s">
        <v>234</v>
      </c>
      <c r="B26" s="64" t="s">
        <v>241</v>
      </c>
      <c r="C26" s="64" t="s">
        <v>46</v>
      </c>
      <c r="D26" s="64" t="s">
        <v>398</v>
      </c>
      <c r="E26" s="64" t="s">
        <v>236</v>
      </c>
      <c r="F26" s="64">
        <v>6.7293027343749996</v>
      </c>
    </row>
    <row r="27" spans="1:6" x14ac:dyDescent="0.3">
      <c r="A27" s="64" t="s">
        <v>234</v>
      </c>
      <c r="B27" s="64" t="s">
        <v>241</v>
      </c>
      <c r="C27" s="64" t="s">
        <v>46</v>
      </c>
      <c r="D27" s="64" t="s">
        <v>399</v>
      </c>
      <c r="E27" s="64" t="s">
        <v>236</v>
      </c>
      <c r="F27" s="64">
        <v>0.26014282226562502</v>
      </c>
    </row>
    <row r="28" spans="1:6" x14ac:dyDescent="0.3">
      <c r="A28" s="64" t="s">
        <v>234</v>
      </c>
      <c r="B28" s="64" t="s">
        <v>241</v>
      </c>
      <c r="C28" s="64" t="s">
        <v>46</v>
      </c>
      <c r="D28" s="64" t="s">
        <v>400</v>
      </c>
      <c r="E28" s="64" t="s">
        <v>236</v>
      </c>
      <c r="F28" s="64">
        <v>53.688234375</v>
      </c>
    </row>
    <row r="29" spans="1:6" x14ac:dyDescent="0.3">
      <c r="A29" s="64" t="s">
        <v>234</v>
      </c>
      <c r="B29" s="64" t="s">
        <v>241</v>
      </c>
      <c r="C29" s="64" t="s">
        <v>46</v>
      </c>
      <c r="D29" s="64" t="s">
        <v>401</v>
      </c>
      <c r="E29" s="64" t="s">
        <v>236</v>
      </c>
      <c r="F29" s="64">
        <v>5.3428076171874999</v>
      </c>
    </row>
    <row r="30" spans="1:6" x14ac:dyDescent="0.3">
      <c r="A30" s="64" t="s">
        <v>234</v>
      </c>
      <c r="B30" s="64" t="s">
        <v>241</v>
      </c>
      <c r="C30" s="64" t="s">
        <v>46</v>
      </c>
      <c r="D30" s="64" t="s">
        <v>402</v>
      </c>
      <c r="E30" s="64" t="s">
        <v>236</v>
      </c>
      <c r="F30" s="64">
        <v>3.7101040039062498</v>
      </c>
    </row>
    <row r="31" spans="1:6" x14ac:dyDescent="0.3">
      <c r="A31" s="64" t="s">
        <v>234</v>
      </c>
      <c r="B31" s="64" t="s">
        <v>241</v>
      </c>
      <c r="C31" s="64" t="s">
        <v>46</v>
      </c>
      <c r="D31" s="64" t="s">
        <v>403</v>
      </c>
      <c r="E31" s="64" t="s">
        <v>236</v>
      </c>
      <c r="F31" s="64">
        <v>22.648146484375001</v>
      </c>
    </row>
    <row r="32" spans="1:6" x14ac:dyDescent="0.3">
      <c r="A32" s="64" t="s">
        <v>234</v>
      </c>
      <c r="B32" s="64" t="s">
        <v>241</v>
      </c>
      <c r="C32" s="64" t="s">
        <v>26</v>
      </c>
      <c r="D32" s="64" t="s">
        <v>394</v>
      </c>
      <c r="E32" s="64" t="s">
        <v>236</v>
      </c>
      <c r="F32" s="64">
        <v>0.2406404724121094</v>
      </c>
    </row>
    <row r="33" spans="1:6" x14ac:dyDescent="0.3">
      <c r="A33" s="64" t="s">
        <v>234</v>
      </c>
      <c r="B33" s="64" t="s">
        <v>241</v>
      </c>
      <c r="C33" s="64" t="s">
        <v>26</v>
      </c>
      <c r="D33" s="64" t="s">
        <v>395</v>
      </c>
      <c r="E33" s="64" t="s">
        <v>236</v>
      </c>
      <c r="F33" s="64">
        <v>1.284655639648437</v>
      </c>
    </row>
    <row r="34" spans="1:6" x14ac:dyDescent="0.3">
      <c r="A34" s="64" t="s">
        <v>234</v>
      </c>
      <c r="B34" s="64" t="s">
        <v>241</v>
      </c>
      <c r="C34" s="64" t="s">
        <v>26</v>
      </c>
      <c r="D34" s="64" t="s">
        <v>396</v>
      </c>
      <c r="E34" s="64" t="s">
        <v>236</v>
      </c>
      <c r="F34" s="64">
        <v>0.1180081329345703</v>
      </c>
    </row>
    <row r="35" spans="1:6" x14ac:dyDescent="0.3">
      <c r="A35" s="64" t="s">
        <v>234</v>
      </c>
      <c r="B35" s="64" t="s">
        <v>241</v>
      </c>
      <c r="C35" s="64" t="s">
        <v>26</v>
      </c>
      <c r="D35" s="64" t="s">
        <v>397</v>
      </c>
      <c r="E35" s="64" t="s">
        <v>236</v>
      </c>
      <c r="F35" s="64">
        <v>1.7284716796874999</v>
      </c>
    </row>
    <row r="36" spans="1:6" x14ac:dyDescent="0.3">
      <c r="A36" s="64" t="s">
        <v>234</v>
      </c>
      <c r="B36" s="64" t="s">
        <v>241</v>
      </c>
      <c r="C36" s="64" t="s">
        <v>26</v>
      </c>
      <c r="D36" s="64" t="s">
        <v>398</v>
      </c>
      <c r="E36" s="64" t="s">
        <v>236</v>
      </c>
      <c r="F36" s="64">
        <v>0.33678985595703131</v>
      </c>
    </row>
    <row r="37" spans="1:6" x14ac:dyDescent="0.3">
      <c r="A37" s="64" t="s">
        <v>234</v>
      </c>
      <c r="B37" s="64" t="s">
        <v>241</v>
      </c>
      <c r="C37" s="64" t="s">
        <v>26</v>
      </c>
      <c r="D37" s="64" t="s">
        <v>399</v>
      </c>
      <c r="E37" s="64" t="s">
        <v>236</v>
      </c>
      <c r="F37" s="64">
        <v>0.45805313110351559</v>
      </c>
    </row>
    <row r="38" spans="1:6" x14ac:dyDescent="0.3">
      <c r="A38" s="64" t="s">
        <v>234</v>
      </c>
      <c r="B38" s="64" t="s">
        <v>241</v>
      </c>
      <c r="C38" s="64" t="s">
        <v>26</v>
      </c>
      <c r="D38" s="64" t="s">
        <v>400</v>
      </c>
      <c r="E38" s="64" t="s">
        <v>236</v>
      </c>
      <c r="F38" s="64">
        <v>26.823361328124999</v>
      </c>
    </row>
    <row r="39" spans="1:6" x14ac:dyDescent="0.3">
      <c r="A39" s="64" t="s">
        <v>234</v>
      </c>
      <c r="B39" s="64" t="s">
        <v>241</v>
      </c>
      <c r="C39" s="64" t="s">
        <v>26</v>
      </c>
      <c r="D39" s="64" t="s">
        <v>401</v>
      </c>
      <c r="E39" s="64" t="s">
        <v>236</v>
      </c>
      <c r="F39" s="64">
        <v>4.0962958984375</v>
      </c>
    </row>
    <row r="40" spans="1:6" x14ac:dyDescent="0.3">
      <c r="A40" s="64" t="s">
        <v>234</v>
      </c>
      <c r="B40" s="64" t="s">
        <v>241</v>
      </c>
      <c r="C40" s="64" t="s">
        <v>26</v>
      </c>
      <c r="D40" s="64" t="s">
        <v>402</v>
      </c>
      <c r="E40" s="64" t="s">
        <v>236</v>
      </c>
      <c r="F40" s="64">
        <v>5.4428623046875</v>
      </c>
    </row>
    <row r="41" spans="1:6" x14ac:dyDescent="0.3">
      <c r="A41" s="64" t="s">
        <v>234</v>
      </c>
      <c r="B41" s="64" t="s">
        <v>241</v>
      </c>
      <c r="C41" s="64" t="s">
        <v>26</v>
      </c>
      <c r="D41" s="64" t="s">
        <v>403</v>
      </c>
      <c r="E41" s="64" t="s">
        <v>236</v>
      </c>
      <c r="F41" s="64">
        <v>4.8452213287353517E-2</v>
      </c>
    </row>
    <row r="42" spans="1:6" x14ac:dyDescent="0.3">
      <c r="A42" s="64" t="s">
        <v>234</v>
      </c>
      <c r="B42" s="64" t="s">
        <v>241</v>
      </c>
      <c r="C42" s="64" t="s">
        <v>51</v>
      </c>
      <c r="D42" s="64" t="s">
        <v>394</v>
      </c>
      <c r="E42" s="64" t="s">
        <v>236</v>
      </c>
      <c r="F42" s="64">
        <v>2.0004671630859381</v>
      </c>
    </row>
    <row r="43" spans="1:6" x14ac:dyDescent="0.3">
      <c r="A43" s="64" t="s">
        <v>234</v>
      </c>
      <c r="B43" s="64" t="s">
        <v>241</v>
      </c>
      <c r="C43" s="64" t="s">
        <v>51</v>
      </c>
      <c r="D43" s="64" t="s">
        <v>395</v>
      </c>
      <c r="E43" s="64" t="s">
        <v>236</v>
      </c>
      <c r="F43" s="64">
        <v>1.492987548828125</v>
      </c>
    </row>
    <row r="44" spans="1:6" x14ac:dyDescent="0.3">
      <c r="A44" s="64" t="s">
        <v>234</v>
      </c>
      <c r="B44" s="64" t="s">
        <v>241</v>
      </c>
      <c r="C44" s="64" t="s">
        <v>51</v>
      </c>
      <c r="D44" s="64" t="s">
        <v>396</v>
      </c>
      <c r="E44" s="64" t="s">
        <v>236</v>
      </c>
      <c r="F44" s="64">
        <v>7.8971908569335933E-2</v>
      </c>
    </row>
    <row r="45" spans="1:6" x14ac:dyDescent="0.3">
      <c r="A45" s="64" t="s">
        <v>234</v>
      </c>
      <c r="B45" s="64" t="s">
        <v>241</v>
      </c>
      <c r="C45" s="64" t="s">
        <v>51</v>
      </c>
      <c r="D45" s="64" t="s">
        <v>397</v>
      </c>
      <c r="E45" s="64" t="s">
        <v>236</v>
      </c>
      <c r="F45" s="64">
        <v>4.24589306640625</v>
      </c>
    </row>
    <row r="46" spans="1:6" x14ac:dyDescent="0.3">
      <c r="A46" s="64" t="s">
        <v>234</v>
      </c>
      <c r="B46" s="64" t="s">
        <v>241</v>
      </c>
      <c r="C46" s="64" t="s">
        <v>51</v>
      </c>
      <c r="D46" s="64" t="s">
        <v>398</v>
      </c>
      <c r="E46" s="64" t="s">
        <v>236</v>
      </c>
      <c r="F46" s="64">
        <v>0.53240673828124996</v>
      </c>
    </row>
    <row r="47" spans="1:6" x14ac:dyDescent="0.3">
      <c r="A47" s="64" t="s">
        <v>234</v>
      </c>
      <c r="B47" s="64" t="s">
        <v>241</v>
      </c>
      <c r="C47" s="64" t="s">
        <v>51</v>
      </c>
      <c r="D47" s="64" t="s">
        <v>399</v>
      </c>
      <c r="E47" s="64" t="s">
        <v>236</v>
      </c>
      <c r="F47" s="64">
        <v>0.47566699218750003</v>
      </c>
    </row>
    <row r="48" spans="1:6" x14ac:dyDescent="0.3">
      <c r="A48" s="64" t="s">
        <v>234</v>
      </c>
      <c r="B48" s="64" t="s">
        <v>241</v>
      </c>
      <c r="C48" s="64" t="s">
        <v>51</v>
      </c>
      <c r="D48" s="64" t="s">
        <v>400</v>
      </c>
      <c r="E48" s="64" t="s">
        <v>236</v>
      </c>
      <c r="F48" s="64">
        <v>43.220109375</v>
      </c>
    </row>
    <row r="49" spans="1:6" x14ac:dyDescent="0.3">
      <c r="A49" s="64" t="s">
        <v>234</v>
      </c>
      <c r="B49" s="64" t="s">
        <v>241</v>
      </c>
      <c r="C49" s="64" t="s">
        <v>51</v>
      </c>
      <c r="D49" s="64" t="s">
        <v>401</v>
      </c>
      <c r="E49" s="64" t="s">
        <v>236</v>
      </c>
      <c r="F49" s="64">
        <v>5.4214755859375003</v>
      </c>
    </row>
    <row r="50" spans="1:6" x14ac:dyDescent="0.3">
      <c r="A50" s="64" t="s">
        <v>234</v>
      </c>
      <c r="B50" s="64" t="s">
        <v>241</v>
      </c>
      <c r="C50" s="64" t="s">
        <v>51</v>
      </c>
      <c r="D50" s="64" t="s">
        <v>402</v>
      </c>
      <c r="E50" s="64" t="s">
        <v>236</v>
      </c>
      <c r="F50" s="64">
        <v>12.463182617187501</v>
      </c>
    </row>
    <row r="51" spans="1:6" x14ac:dyDescent="0.3">
      <c r="A51" s="64" t="s">
        <v>234</v>
      </c>
      <c r="B51" s="64" t="s">
        <v>241</v>
      </c>
      <c r="C51" s="64" t="s">
        <v>51</v>
      </c>
      <c r="D51" s="64" t="s">
        <v>403</v>
      </c>
      <c r="E51" s="64" t="s">
        <v>236</v>
      </c>
      <c r="F51" s="64">
        <v>1.679989135742187</v>
      </c>
    </row>
    <row r="52" spans="1:6" x14ac:dyDescent="0.3">
      <c r="A52" s="64" t="s">
        <v>234</v>
      </c>
      <c r="B52" s="64" t="s">
        <v>241</v>
      </c>
      <c r="C52" s="64" t="s">
        <v>22</v>
      </c>
      <c r="D52" s="64" t="s">
        <v>394</v>
      </c>
      <c r="E52" s="64" t="s">
        <v>236</v>
      </c>
      <c r="F52" s="64">
        <v>0.81960253906250002</v>
      </c>
    </row>
    <row r="53" spans="1:6" x14ac:dyDescent="0.3">
      <c r="A53" s="64" t="s">
        <v>234</v>
      </c>
      <c r="B53" s="64" t="s">
        <v>241</v>
      </c>
      <c r="C53" s="64" t="s">
        <v>22</v>
      </c>
      <c r="D53" s="64" t="s">
        <v>395</v>
      </c>
      <c r="E53" s="64" t="s">
        <v>236</v>
      </c>
      <c r="F53" s="64">
        <v>1.6353124999999999</v>
      </c>
    </row>
    <row r="54" spans="1:6" x14ac:dyDescent="0.3">
      <c r="A54" s="64" t="s">
        <v>234</v>
      </c>
      <c r="B54" s="64" t="s">
        <v>241</v>
      </c>
      <c r="C54" s="64" t="s">
        <v>22</v>
      </c>
      <c r="D54" s="64" t="s">
        <v>396</v>
      </c>
      <c r="E54" s="64" t="s">
        <v>236</v>
      </c>
      <c r="F54" s="64">
        <v>0.12139865875244139</v>
      </c>
    </row>
    <row r="55" spans="1:6" x14ac:dyDescent="0.3">
      <c r="A55" s="64" t="s">
        <v>234</v>
      </c>
      <c r="B55" s="64" t="s">
        <v>241</v>
      </c>
      <c r="C55" s="64" t="s">
        <v>22</v>
      </c>
      <c r="D55" s="64" t="s">
        <v>397</v>
      </c>
      <c r="E55" s="64" t="s">
        <v>236</v>
      </c>
      <c r="F55" s="64">
        <v>4.5312460937500001</v>
      </c>
    </row>
    <row r="56" spans="1:6" x14ac:dyDescent="0.3">
      <c r="A56" s="64" t="s">
        <v>234</v>
      </c>
      <c r="B56" s="64" t="s">
        <v>241</v>
      </c>
      <c r="C56" s="64" t="s">
        <v>22</v>
      </c>
      <c r="D56" s="64" t="s">
        <v>398</v>
      </c>
      <c r="E56" s="64" t="s">
        <v>236</v>
      </c>
      <c r="F56" s="64">
        <v>0.23648730468750001</v>
      </c>
    </row>
    <row r="57" spans="1:6" x14ac:dyDescent="0.3">
      <c r="A57" s="64" t="s">
        <v>234</v>
      </c>
      <c r="B57" s="64" t="s">
        <v>241</v>
      </c>
      <c r="C57" s="64" t="s">
        <v>22</v>
      </c>
      <c r="D57" s="64" t="s">
        <v>399</v>
      </c>
      <c r="E57" s="64" t="s">
        <v>236</v>
      </c>
      <c r="F57" s="64">
        <v>0.38089675903320308</v>
      </c>
    </row>
    <row r="58" spans="1:6" x14ac:dyDescent="0.3">
      <c r="A58" s="64" t="s">
        <v>234</v>
      </c>
      <c r="B58" s="64" t="s">
        <v>241</v>
      </c>
      <c r="C58" s="64" t="s">
        <v>22</v>
      </c>
      <c r="D58" s="64" t="s">
        <v>400</v>
      </c>
      <c r="E58" s="64" t="s">
        <v>236</v>
      </c>
      <c r="F58" s="64">
        <v>103.00714062500001</v>
      </c>
    </row>
    <row r="59" spans="1:6" x14ac:dyDescent="0.3">
      <c r="A59" s="64" t="s">
        <v>234</v>
      </c>
      <c r="B59" s="64" t="s">
        <v>241</v>
      </c>
      <c r="C59" s="64" t="s">
        <v>22</v>
      </c>
      <c r="D59" s="64" t="s">
        <v>401</v>
      </c>
      <c r="E59" s="64" t="s">
        <v>236</v>
      </c>
      <c r="F59" s="64">
        <v>13.7375478515625</v>
      </c>
    </row>
    <row r="60" spans="1:6" x14ac:dyDescent="0.3">
      <c r="A60" s="64" t="s">
        <v>234</v>
      </c>
      <c r="B60" s="64" t="s">
        <v>241</v>
      </c>
      <c r="C60" s="64" t="s">
        <v>22</v>
      </c>
      <c r="D60" s="64" t="s">
        <v>402</v>
      </c>
      <c r="E60" s="64" t="s">
        <v>236</v>
      </c>
      <c r="F60" s="64">
        <v>41.714093750000004</v>
      </c>
    </row>
    <row r="61" spans="1:6" x14ac:dyDescent="0.3">
      <c r="A61" s="64" t="s">
        <v>234</v>
      </c>
      <c r="B61" s="64" t="s">
        <v>241</v>
      </c>
      <c r="C61" s="64" t="s">
        <v>22</v>
      </c>
      <c r="D61" s="64" t="s">
        <v>403</v>
      </c>
      <c r="E61" s="64" t="s">
        <v>236</v>
      </c>
      <c r="F61" s="64">
        <v>86.822648437500007</v>
      </c>
    </row>
    <row r="62" spans="1:6" x14ac:dyDescent="0.3">
      <c r="A62" s="64" t="s">
        <v>234</v>
      </c>
      <c r="B62" s="64" t="s">
        <v>241</v>
      </c>
      <c r="C62" s="64" t="s">
        <v>54</v>
      </c>
      <c r="D62" s="64" t="s">
        <v>394</v>
      </c>
      <c r="E62" s="64" t="s">
        <v>236</v>
      </c>
      <c r="F62" s="64">
        <v>0.1258413543701172</v>
      </c>
    </row>
    <row r="63" spans="1:6" x14ac:dyDescent="0.3">
      <c r="A63" s="64" t="s">
        <v>234</v>
      </c>
      <c r="B63" s="64" t="s">
        <v>241</v>
      </c>
      <c r="C63" s="64" t="s">
        <v>54</v>
      </c>
      <c r="D63" s="64" t="s">
        <v>395</v>
      </c>
      <c r="E63" s="64" t="s">
        <v>236</v>
      </c>
      <c r="F63" s="64">
        <v>0.93878277587890624</v>
      </c>
    </row>
    <row r="64" spans="1:6" x14ac:dyDescent="0.3">
      <c r="A64" s="64" t="s">
        <v>234</v>
      </c>
      <c r="B64" s="64" t="s">
        <v>241</v>
      </c>
      <c r="C64" s="64" t="s">
        <v>54</v>
      </c>
      <c r="D64" s="64" t="s">
        <v>396</v>
      </c>
      <c r="E64" s="64" t="s">
        <v>236</v>
      </c>
      <c r="F64" s="64">
        <v>7.0706825256347652E-2</v>
      </c>
    </row>
    <row r="65" spans="1:6" x14ac:dyDescent="0.3">
      <c r="A65" s="64" t="s">
        <v>234</v>
      </c>
      <c r="B65" s="64" t="s">
        <v>241</v>
      </c>
      <c r="C65" s="64" t="s">
        <v>54</v>
      </c>
      <c r="D65" s="64" t="s">
        <v>397</v>
      </c>
      <c r="E65" s="64" t="s">
        <v>236</v>
      </c>
      <c r="F65" s="64">
        <v>2.5053845214843751</v>
      </c>
    </row>
    <row r="66" spans="1:6" x14ac:dyDescent="0.3">
      <c r="A66" s="64" t="s">
        <v>234</v>
      </c>
      <c r="B66" s="64" t="s">
        <v>241</v>
      </c>
      <c r="C66" s="64" t="s">
        <v>54</v>
      </c>
      <c r="D66" s="64" t="s">
        <v>398</v>
      </c>
      <c r="E66" s="64" t="s">
        <v>236</v>
      </c>
      <c r="F66" s="64">
        <v>2.2315683593750002</v>
      </c>
    </row>
    <row r="67" spans="1:6" x14ac:dyDescent="0.3">
      <c r="A67" s="64" t="s">
        <v>234</v>
      </c>
      <c r="B67" s="64" t="s">
        <v>241</v>
      </c>
      <c r="C67" s="64" t="s">
        <v>54</v>
      </c>
      <c r="D67" s="64" t="s">
        <v>399</v>
      </c>
      <c r="E67" s="64" t="s">
        <v>236</v>
      </c>
      <c r="F67" s="64">
        <v>0.32834890747070311</v>
      </c>
    </row>
    <row r="68" spans="1:6" x14ac:dyDescent="0.3">
      <c r="A68" s="64" t="s">
        <v>234</v>
      </c>
      <c r="B68" s="64" t="s">
        <v>241</v>
      </c>
      <c r="C68" s="64" t="s">
        <v>54</v>
      </c>
      <c r="D68" s="64" t="s">
        <v>400</v>
      </c>
      <c r="E68" s="64" t="s">
        <v>236</v>
      </c>
      <c r="F68" s="64">
        <v>33.2556484375</v>
      </c>
    </row>
    <row r="69" spans="1:6" x14ac:dyDescent="0.3">
      <c r="A69" s="64" t="s">
        <v>234</v>
      </c>
      <c r="B69" s="64" t="s">
        <v>241</v>
      </c>
      <c r="C69" s="64" t="s">
        <v>54</v>
      </c>
      <c r="D69" s="64" t="s">
        <v>401</v>
      </c>
      <c r="E69" s="64" t="s">
        <v>236</v>
      </c>
      <c r="F69" s="64">
        <v>3.3421748046875002</v>
      </c>
    </row>
    <row r="70" spans="1:6" x14ac:dyDescent="0.3">
      <c r="A70" s="64" t="s">
        <v>234</v>
      </c>
      <c r="B70" s="64" t="s">
        <v>241</v>
      </c>
      <c r="C70" s="64" t="s">
        <v>54</v>
      </c>
      <c r="D70" s="64" t="s">
        <v>402</v>
      </c>
      <c r="E70" s="64" t="s">
        <v>236</v>
      </c>
      <c r="F70" s="64">
        <v>14.447183593749999</v>
      </c>
    </row>
    <row r="71" spans="1:6" x14ac:dyDescent="0.3">
      <c r="A71" s="64" t="s">
        <v>234</v>
      </c>
      <c r="B71" s="64" t="s">
        <v>241</v>
      </c>
      <c r="C71" s="64" t="s">
        <v>54</v>
      </c>
      <c r="D71" s="64" t="s">
        <v>403</v>
      </c>
      <c r="E71" s="64" t="s">
        <v>236</v>
      </c>
      <c r="F71" s="64">
        <v>20.05784375</v>
      </c>
    </row>
    <row r="72" spans="1:6" x14ac:dyDescent="0.3">
      <c r="A72" s="64" t="s">
        <v>234</v>
      </c>
      <c r="B72" s="64" t="s">
        <v>241</v>
      </c>
      <c r="C72" s="64" t="s">
        <v>50</v>
      </c>
      <c r="D72" s="64" t="s">
        <v>394</v>
      </c>
      <c r="E72" s="64" t="s">
        <v>236</v>
      </c>
      <c r="F72" s="64">
        <v>1.814172973632812</v>
      </c>
    </row>
    <row r="73" spans="1:6" x14ac:dyDescent="0.3">
      <c r="A73" s="64" t="s">
        <v>234</v>
      </c>
      <c r="B73" s="64" t="s">
        <v>241</v>
      </c>
      <c r="C73" s="64" t="s">
        <v>50</v>
      </c>
      <c r="D73" s="64" t="s">
        <v>395</v>
      </c>
      <c r="E73" s="64" t="s">
        <v>236</v>
      </c>
      <c r="F73" s="64">
        <v>0.82587939453125003</v>
      </c>
    </row>
    <row r="74" spans="1:6" x14ac:dyDescent="0.3">
      <c r="A74" s="64" t="s">
        <v>234</v>
      </c>
      <c r="B74" s="64" t="s">
        <v>241</v>
      </c>
      <c r="C74" s="64" t="s">
        <v>50</v>
      </c>
      <c r="D74" s="64" t="s">
        <v>396</v>
      </c>
      <c r="E74" s="64" t="s">
        <v>236</v>
      </c>
      <c r="F74" s="64">
        <v>0.50509252929687498</v>
      </c>
    </row>
    <row r="75" spans="1:6" x14ac:dyDescent="0.3">
      <c r="A75" s="64" t="s">
        <v>234</v>
      </c>
      <c r="B75" s="64" t="s">
        <v>241</v>
      </c>
      <c r="C75" s="64" t="s">
        <v>50</v>
      </c>
      <c r="D75" s="64" t="s">
        <v>397</v>
      </c>
      <c r="E75" s="64" t="s">
        <v>236</v>
      </c>
      <c r="F75" s="64">
        <v>1.440129028320313</v>
      </c>
    </row>
    <row r="76" spans="1:6" x14ac:dyDescent="0.3">
      <c r="A76" s="64" t="s">
        <v>234</v>
      </c>
      <c r="B76" s="64" t="s">
        <v>241</v>
      </c>
      <c r="C76" s="64" t="s">
        <v>50</v>
      </c>
      <c r="D76" s="64" t="s">
        <v>398</v>
      </c>
      <c r="E76" s="64" t="s">
        <v>236</v>
      </c>
      <c r="F76" s="64">
        <v>2.6503486328124999</v>
      </c>
    </row>
    <row r="77" spans="1:6" x14ac:dyDescent="0.3">
      <c r="A77" s="64" t="s">
        <v>234</v>
      </c>
      <c r="B77" s="64" t="s">
        <v>241</v>
      </c>
      <c r="C77" s="64" t="s">
        <v>50</v>
      </c>
      <c r="D77" s="64" t="s">
        <v>399</v>
      </c>
      <c r="E77" s="64" t="s">
        <v>236</v>
      </c>
      <c r="F77" s="64">
        <v>0.38290338134765628</v>
      </c>
    </row>
    <row r="78" spans="1:6" x14ac:dyDescent="0.3">
      <c r="A78" s="64" t="s">
        <v>234</v>
      </c>
      <c r="B78" s="64" t="s">
        <v>241</v>
      </c>
      <c r="C78" s="64" t="s">
        <v>50</v>
      </c>
      <c r="D78" s="64" t="s">
        <v>400</v>
      </c>
      <c r="E78" s="64" t="s">
        <v>236</v>
      </c>
      <c r="F78" s="64">
        <v>20.77647265625</v>
      </c>
    </row>
    <row r="79" spans="1:6" x14ac:dyDescent="0.3">
      <c r="A79" s="64" t="s">
        <v>234</v>
      </c>
      <c r="B79" s="64" t="s">
        <v>241</v>
      </c>
      <c r="C79" s="64" t="s">
        <v>50</v>
      </c>
      <c r="D79" s="64" t="s">
        <v>401</v>
      </c>
      <c r="E79" s="64" t="s">
        <v>236</v>
      </c>
      <c r="F79" s="64">
        <v>2.4720739746093749</v>
      </c>
    </row>
    <row r="80" spans="1:6" x14ac:dyDescent="0.3">
      <c r="A80" s="64" t="s">
        <v>234</v>
      </c>
      <c r="B80" s="64" t="s">
        <v>241</v>
      </c>
      <c r="C80" s="64" t="s">
        <v>50</v>
      </c>
      <c r="D80" s="64" t="s">
        <v>402</v>
      </c>
      <c r="E80" s="64" t="s">
        <v>236</v>
      </c>
      <c r="F80" s="64">
        <v>1.8031184082031251</v>
      </c>
    </row>
    <row r="81" spans="1:6" x14ac:dyDescent="0.3">
      <c r="A81" s="64" t="s">
        <v>234</v>
      </c>
      <c r="B81" s="64" t="s">
        <v>241</v>
      </c>
      <c r="C81" s="64" t="s">
        <v>50</v>
      </c>
      <c r="D81" s="64" t="s">
        <v>403</v>
      </c>
      <c r="E81" s="64" t="s">
        <v>236</v>
      </c>
      <c r="F81" s="64">
        <v>8.5982412109375002</v>
      </c>
    </row>
    <row r="82" spans="1:6" x14ac:dyDescent="0.3">
      <c r="A82" s="64" t="s">
        <v>234</v>
      </c>
      <c r="B82" s="64" t="s">
        <v>241</v>
      </c>
      <c r="C82" s="64" t="s">
        <v>34</v>
      </c>
      <c r="D82" s="64" t="s">
        <v>394</v>
      </c>
      <c r="E82" s="64" t="s">
        <v>236</v>
      </c>
      <c r="F82" s="64">
        <v>0.652008056640625</v>
      </c>
    </row>
    <row r="83" spans="1:6" x14ac:dyDescent="0.3">
      <c r="A83" s="64" t="s">
        <v>234</v>
      </c>
      <c r="B83" s="64" t="s">
        <v>241</v>
      </c>
      <c r="C83" s="64" t="s">
        <v>34</v>
      </c>
      <c r="D83" s="64" t="s">
        <v>395</v>
      </c>
      <c r="E83" s="64" t="s">
        <v>236</v>
      </c>
      <c r="F83" s="64">
        <v>0.94329907226562504</v>
      </c>
    </row>
    <row r="84" spans="1:6" x14ac:dyDescent="0.3">
      <c r="A84" s="64" t="s">
        <v>234</v>
      </c>
      <c r="B84" s="64" t="s">
        <v>241</v>
      </c>
      <c r="C84" s="64" t="s">
        <v>34</v>
      </c>
      <c r="D84" s="64" t="s">
        <v>396</v>
      </c>
      <c r="E84" s="64" t="s">
        <v>236</v>
      </c>
      <c r="F84" s="64">
        <v>0.65977203369140625</v>
      </c>
    </row>
    <row r="85" spans="1:6" x14ac:dyDescent="0.3">
      <c r="A85" s="64" t="s">
        <v>234</v>
      </c>
      <c r="B85" s="64" t="s">
        <v>241</v>
      </c>
      <c r="C85" s="64" t="s">
        <v>34</v>
      </c>
      <c r="D85" s="64" t="s">
        <v>397</v>
      </c>
      <c r="E85" s="64" t="s">
        <v>236</v>
      </c>
      <c r="F85" s="64">
        <v>1.7969902343749999</v>
      </c>
    </row>
    <row r="86" spans="1:6" x14ac:dyDescent="0.3">
      <c r="A86" s="64" t="s">
        <v>234</v>
      </c>
      <c r="B86" s="64" t="s">
        <v>241</v>
      </c>
      <c r="C86" s="64" t="s">
        <v>34</v>
      </c>
      <c r="D86" s="64" t="s">
        <v>398</v>
      </c>
      <c r="E86" s="64" t="s">
        <v>236</v>
      </c>
      <c r="F86" s="64">
        <v>2.1440676269531251</v>
      </c>
    </row>
    <row r="87" spans="1:6" x14ac:dyDescent="0.3">
      <c r="A87" s="64" t="s">
        <v>234</v>
      </c>
      <c r="B87" s="64" t="s">
        <v>241</v>
      </c>
      <c r="C87" s="64" t="s">
        <v>34</v>
      </c>
      <c r="D87" s="64" t="s">
        <v>399</v>
      </c>
      <c r="E87" s="64" t="s">
        <v>236</v>
      </c>
      <c r="F87" s="64">
        <v>0.33399517822265617</v>
      </c>
    </row>
    <row r="88" spans="1:6" x14ac:dyDescent="0.3">
      <c r="A88" s="64" t="s">
        <v>234</v>
      </c>
      <c r="B88" s="64" t="s">
        <v>241</v>
      </c>
      <c r="C88" s="64" t="s">
        <v>34</v>
      </c>
      <c r="D88" s="64" t="s">
        <v>400</v>
      </c>
      <c r="E88" s="64" t="s">
        <v>236</v>
      </c>
      <c r="F88" s="64">
        <v>16.763000000000002</v>
      </c>
    </row>
    <row r="89" spans="1:6" x14ac:dyDescent="0.3">
      <c r="A89" s="64" t="s">
        <v>234</v>
      </c>
      <c r="B89" s="64" t="s">
        <v>241</v>
      </c>
      <c r="C89" s="64" t="s">
        <v>34</v>
      </c>
      <c r="D89" s="64" t="s">
        <v>401</v>
      </c>
      <c r="E89" s="64" t="s">
        <v>236</v>
      </c>
      <c r="F89" s="64">
        <v>1.089314208984375</v>
      </c>
    </row>
    <row r="90" spans="1:6" x14ac:dyDescent="0.3">
      <c r="A90" s="64" t="s">
        <v>234</v>
      </c>
      <c r="B90" s="64" t="s">
        <v>241</v>
      </c>
      <c r="C90" s="64" t="s">
        <v>34</v>
      </c>
      <c r="D90" s="64" t="s">
        <v>402</v>
      </c>
      <c r="E90" s="64" t="s">
        <v>236</v>
      </c>
      <c r="F90" s="64">
        <v>1.402721313476563</v>
      </c>
    </row>
    <row r="91" spans="1:6" x14ac:dyDescent="0.3">
      <c r="A91" s="64" t="s">
        <v>234</v>
      </c>
      <c r="B91" s="64" t="s">
        <v>241</v>
      </c>
      <c r="C91" s="64" t="s">
        <v>34</v>
      </c>
      <c r="D91" s="64" t="s">
        <v>403</v>
      </c>
      <c r="E91" s="64" t="s">
        <v>236</v>
      </c>
      <c r="F91" s="64">
        <v>13.011140624999999</v>
      </c>
    </row>
    <row r="92" spans="1:6" x14ac:dyDescent="0.3">
      <c r="A92" s="64" t="s">
        <v>234</v>
      </c>
      <c r="B92" s="64" t="s">
        <v>241</v>
      </c>
      <c r="C92" s="64" t="s">
        <v>53</v>
      </c>
      <c r="D92" s="64" t="s">
        <v>394</v>
      </c>
      <c r="E92" s="64" t="s">
        <v>236</v>
      </c>
      <c r="F92" s="64">
        <v>0.89152667236328131</v>
      </c>
    </row>
    <row r="93" spans="1:6" x14ac:dyDescent="0.3">
      <c r="A93" s="64" t="s">
        <v>234</v>
      </c>
      <c r="B93" s="64" t="s">
        <v>241</v>
      </c>
      <c r="C93" s="64" t="s">
        <v>53</v>
      </c>
      <c r="D93" s="64" t="s">
        <v>395</v>
      </c>
      <c r="E93" s="64" t="s">
        <v>236</v>
      </c>
      <c r="F93" s="64">
        <v>1.0973525390625001</v>
      </c>
    </row>
    <row r="94" spans="1:6" x14ac:dyDescent="0.3">
      <c r="A94" s="64" t="s">
        <v>234</v>
      </c>
      <c r="B94" s="64" t="s">
        <v>241</v>
      </c>
      <c r="C94" s="64" t="s">
        <v>53</v>
      </c>
      <c r="D94" s="64" t="s">
        <v>396</v>
      </c>
      <c r="E94" s="64" t="s">
        <v>236</v>
      </c>
      <c r="F94" s="64">
        <v>0.19244801330566411</v>
      </c>
    </row>
    <row r="95" spans="1:6" x14ac:dyDescent="0.3">
      <c r="A95" s="64" t="s">
        <v>234</v>
      </c>
      <c r="B95" s="64" t="s">
        <v>241</v>
      </c>
      <c r="C95" s="64" t="s">
        <v>53</v>
      </c>
      <c r="D95" s="64" t="s">
        <v>397</v>
      </c>
      <c r="E95" s="64" t="s">
        <v>236</v>
      </c>
      <c r="F95" s="64">
        <v>4.7254526367187504</v>
      </c>
    </row>
    <row r="96" spans="1:6" x14ac:dyDescent="0.3">
      <c r="A96" s="64" t="s">
        <v>234</v>
      </c>
      <c r="B96" s="64" t="s">
        <v>241</v>
      </c>
      <c r="C96" s="64" t="s">
        <v>53</v>
      </c>
      <c r="D96" s="64" t="s">
        <v>398</v>
      </c>
      <c r="E96" s="64" t="s">
        <v>236</v>
      </c>
      <c r="F96" s="64">
        <v>1.5506838378906249</v>
      </c>
    </row>
    <row r="97" spans="1:6" x14ac:dyDescent="0.3">
      <c r="A97" s="64" t="s">
        <v>234</v>
      </c>
      <c r="B97" s="64" t="s">
        <v>241</v>
      </c>
      <c r="C97" s="64" t="s">
        <v>53</v>
      </c>
      <c r="D97" s="64" t="s">
        <v>399</v>
      </c>
      <c r="E97" s="64" t="s">
        <v>236</v>
      </c>
      <c r="F97" s="64">
        <v>0.32009259033203119</v>
      </c>
    </row>
    <row r="98" spans="1:6" x14ac:dyDescent="0.3">
      <c r="A98" s="64" t="s">
        <v>234</v>
      </c>
      <c r="B98" s="64" t="s">
        <v>241</v>
      </c>
      <c r="C98" s="64" t="s">
        <v>53</v>
      </c>
      <c r="D98" s="64" t="s">
        <v>400</v>
      </c>
      <c r="E98" s="64" t="s">
        <v>236</v>
      </c>
      <c r="F98" s="64">
        <v>22.679171875000002</v>
      </c>
    </row>
    <row r="99" spans="1:6" x14ac:dyDescent="0.3">
      <c r="A99" s="64" t="s">
        <v>234</v>
      </c>
      <c r="B99" s="64" t="s">
        <v>241</v>
      </c>
      <c r="C99" s="64" t="s">
        <v>53</v>
      </c>
      <c r="D99" s="64" t="s">
        <v>401</v>
      </c>
      <c r="E99" s="64" t="s">
        <v>236</v>
      </c>
      <c r="F99" s="64">
        <v>1.1224809570312499</v>
      </c>
    </row>
    <row r="100" spans="1:6" x14ac:dyDescent="0.3">
      <c r="A100" s="64" t="s">
        <v>234</v>
      </c>
      <c r="B100" s="64" t="s">
        <v>241</v>
      </c>
      <c r="C100" s="64" t="s">
        <v>53</v>
      </c>
      <c r="D100" s="64" t="s">
        <v>402</v>
      </c>
      <c r="E100" s="64" t="s">
        <v>236</v>
      </c>
      <c r="F100" s="64">
        <v>1.521737670898438</v>
      </c>
    </row>
    <row r="101" spans="1:6" x14ac:dyDescent="0.3">
      <c r="A101" s="64" t="s">
        <v>234</v>
      </c>
      <c r="B101" s="64" t="s">
        <v>241</v>
      </c>
      <c r="C101" s="64" t="s">
        <v>53</v>
      </c>
      <c r="D101" s="64" t="s">
        <v>403</v>
      </c>
      <c r="E101" s="64" t="s">
        <v>236</v>
      </c>
      <c r="F101" s="64">
        <v>11.3635625</v>
      </c>
    </row>
  </sheetData>
  <pageMargins left="0.7" right="0.7" top="0.78740157499999996" bottom="0.78740157499999996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2DB41-1FB7-4982-AAEB-CF2BA3589BB1}">
  <sheetPr>
    <tabColor rgb="FFC647FF"/>
  </sheetPr>
  <dimension ref="A1:J13"/>
  <sheetViews>
    <sheetView workbookViewId="0">
      <selection activeCell="P20" sqref="P20"/>
    </sheetView>
  </sheetViews>
  <sheetFormatPr baseColWidth="10" defaultColWidth="9.109375" defaultRowHeight="14.4" x14ac:dyDescent="0.3"/>
  <cols>
    <col min="1" max="1" width="12.6640625" style="28" customWidth="1"/>
    <col min="2" max="2" width="21.6640625" style="28" customWidth="1"/>
    <col min="3" max="3" width="8.6640625" style="28" customWidth="1"/>
    <col min="4" max="4" width="26.6640625" style="28" customWidth="1"/>
    <col min="5" max="5" width="9.6640625" style="28" customWidth="1"/>
    <col min="6" max="10" width="6.6640625" style="28" customWidth="1"/>
    <col min="11" max="16384" width="9.109375" style="28"/>
  </cols>
  <sheetData>
    <row r="1" spans="1:10" x14ac:dyDescent="0.3">
      <c r="A1" s="26" t="s">
        <v>226</v>
      </c>
      <c r="B1" s="26" t="s">
        <v>227</v>
      </c>
      <c r="C1" s="26" t="s">
        <v>0</v>
      </c>
      <c r="D1" s="26" t="s">
        <v>355</v>
      </c>
      <c r="E1" s="26" t="s">
        <v>8</v>
      </c>
      <c r="F1" s="26" t="s">
        <v>237</v>
      </c>
      <c r="G1" s="26" t="s">
        <v>58</v>
      </c>
      <c r="H1" s="26" t="s">
        <v>59</v>
      </c>
      <c r="I1" s="26" t="s">
        <v>60</v>
      </c>
      <c r="J1" s="26" t="s">
        <v>61</v>
      </c>
    </row>
    <row r="2" spans="1:10" x14ac:dyDescent="0.3">
      <c r="A2" s="28" t="s">
        <v>234</v>
      </c>
      <c r="B2" s="28" t="s">
        <v>241</v>
      </c>
      <c r="C2" s="28" t="s">
        <v>235</v>
      </c>
      <c r="D2" s="28" t="s">
        <v>302</v>
      </c>
      <c r="E2" s="28" t="s">
        <v>301</v>
      </c>
      <c r="F2" s="16">
        <v>2.7923590987920761</v>
      </c>
      <c r="G2" s="16">
        <v>20.80258667469025</v>
      </c>
      <c r="H2" s="16">
        <v>35.705329298973083</v>
      </c>
      <c r="I2" s="16">
        <v>46.642030477523797</v>
      </c>
      <c r="J2" s="16">
        <v>48.648130893707282</v>
      </c>
    </row>
    <row r="3" spans="1:10" x14ac:dyDescent="0.3">
      <c r="A3" s="28" t="s">
        <v>234</v>
      </c>
      <c r="B3" s="28" t="s">
        <v>241</v>
      </c>
      <c r="C3" s="28" t="s">
        <v>235</v>
      </c>
      <c r="D3" s="28" t="s">
        <v>373</v>
      </c>
      <c r="E3" s="28" t="s">
        <v>301</v>
      </c>
      <c r="F3" s="16">
        <v>1.6043113282648851E-3</v>
      </c>
      <c r="G3" s="16">
        <v>3.513157636916731E-3</v>
      </c>
      <c r="H3" s="16">
        <v>2.8587126362253912E-3</v>
      </c>
      <c r="I3" s="16">
        <v>3.4238004809594722E-3</v>
      </c>
      <c r="J3" s="16">
        <v>5.6449818657711148E-3</v>
      </c>
    </row>
    <row r="4" spans="1:10" x14ac:dyDescent="0.3">
      <c r="A4" s="28" t="s">
        <v>234</v>
      </c>
      <c r="B4" s="28" t="s">
        <v>241</v>
      </c>
      <c r="C4" s="28" t="s">
        <v>235</v>
      </c>
      <c r="D4" s="28" t="s">
        <v>374</v>
      </c>
      <c r="E4" s="28" t="s">
        <v>301</v>
      </c>
      <c r="F4" s="16">
        <v>46.159168720245361</v>
      </c>
      <c r="G4" s="16">
        <v>28.97113728523254</v>
      </c>
      <c r="H4" s="16">
        <v>13.91037648916245</v>
      </c>
      <c r="I4" s="16">
        <v>2.81443840265274</v>
      </c>
      <c r="J4" s="16">
        <v>0.64744417183101177</v>
      </c>
    </row>
    <row r="5" spans="1:10" x14ac:dyDescent="0.3">
      <c r="A5" s="28" t="s">
        <v>234</v>
      </c>
      <c r="B5" s="28" t="s">
        <v>238</v>
      </c>
      <c r="C5" s="28" t="s">
        <v>235</v>
      </c>
      <c r="D5" s="28" t="s">
        <v>302</v>
      </c>
      <c r="E5" s="28" t="s">
        <v>301</v>
      </c>
      <c r="F5" s="16"/>
      <c r="G5" s="16">
        <v>19.483539760112759</v>
      </c>
      <c r="H5" s="16">
        <v>33.11631977558136</v>
      </c>
      <c r="I5" s="16">
        <v>42.738525152206421</v>
      </c>
      <c r="J5" s="16">
        <v>43.327390432357788</v>
      </c>
    </row>
    <row r="6" spans="1:10" x14ac:dyDescent="0.3">
      <c r="A6" s="28" t="s">
        <v>234</v>
      </c>
      <c r="B6" s="28" t="s">
        <v>238</v>
      </c>
      <c r="C6" s="28" t="s">
        <v>235</v>
      </c>
      <c r="D6" s="28" t="s">
        <v>373</v>
      </c>
      <c r="E6" s="28" t="s">
        <v>301</v>
      </c>
      <c r="F6" s="16"/>
      <c r="G6" s="16">
        <v>1.9183280310244299E-3</v>
      </c>
      <c r="H6" s="16">
        <v>1.2265112382010559E-3</v>
      </c>
      <c r="I6" s="16">
        <v>1.61350183225295E-3</v>
      </c>
      <c r="J6" s="16">
        <v>4.9505946899444098E-3</v>
      </c>
    </row>
    <row r="7" spans="1:10" x14ac:dyDescent="0.3">
      <c r="A7" s="28" t="s">
        <v>234</v>
      </c>
      <c r="B7" s="28" t="s">
        <v>238</v>
      </c>
      <c r="C7" s="28" t="s">
        <v>235</v>
      </c>
      <c r="D7" s="28" t="s">
        <v>374</v>
      </c>
      <c r="E7" s="28" t="s">
        <v>301</v>
      </c>
      <c r="F7" s="16"/>
      <c r="G7" s="16">
        <v>28.75447511672974</v>
      </c>
      <c r="H7" s="16">
        <v>13.69168758392334</v>
      </c>
      <c r="I7" s="16">
        <v>2.6466308608651161</v>
      </c>
      <c r="J7" s="16">
        <v>0.64020040258765221</v>
      </c>
    </row>
    <row r="8" spans="1:10" x14ac:dyDescent="0.3">
      <c r="A8" s="28" t="s">
        <v>234</v>
      </c>
      <c r="B8" s="28" t="s">
        <v>239</v>
      </c>
      <c r="C8" s="28" t="s">
        <v>235</v>
      </c>
      <c r="D8" s="28" t="s">
        <v>302</v>
      </c>
      <c r="E8" s="28" t="s">
        <v>301</v>
      </c>
      <c r="F8" s="16"/>
      <c r="G8" s="16">
        <v>9.6336850523948669</v>
      </c>
      <c r="H8" s="16">
        <v>16.83958142995834</v>
      </c>
      <c r="I8" s="16">
        <v>25.891713261604309</v>
      </c>
      <c r="J8" s="16">
        <v>36.190909385681152</v>
      </c>
    </row>
    <row r="9" spans="1:10" x14ac:dyDescent="0.3">
      <c r="A9" s="28" t="s">
        <v>234</v>
      </c>
      <c r="B9" s="28" t="s">
        <v>239</v>
      </c>
      <c r="C9" s="28" t="s">
        <v>235</v>
      </c>
      <c r="D9" s="28" t="s">
        <v>373</v>
      </c>
      <c r="E9" s="28" t="s">
        <v>301</v>
      </c>
      <c r="F9" s="16"/>
      <c r="G9" s="16">
        <v>1.6726162903069051E-3</v>
      </c>
      <c r="H9" s="16">
        <v>1.318930892011849E-3</v>
      </c>
      <c r="I9" s="16">
        <v>1.0532535657716831E-3</v>
      </c>
      <c r="J9" s="16">
        <v>2.19144838365537E-3</v>
      </c>
    </row>
    <row r="10" spans="1:10" x14ac:dyDescent="0.3">
      <c r="A10" s="28" t="s">
        <v>234</v>
      </c>
      <c r="B10" s="28" t="s">
        <v>239</v>
      </c>
      <c r="C10" s="28" t="s">
        <v>235</v>
      </c>
      <c r="D10" s="28" t="s">
        <v>374</v>
      </c>
      <c r="E10" s="28" t="s">
        <v>301</v>
      </c>
      <c r="F10" s="16"/>
      <c r="G10" s="16">
        <v>41.005731582641602</v>
      </c>
      <c r="H10" s="16">
        <v>34.499815344810493</v>
      </c>
      <c r="I10" s="16">
        <v>25.283722996711731</v>
      </c>
      <c r="J10" s="16">
        <v>14.819163262844089</v>
      </c>
    </row>
    <row r="11" spans="1:10" x14ac:dyDescent="0.3">
      <c r="A11" s="28" t="s">
        <v>234</v>
      </c>
      <c r="B11" s="28" t="s">
        <v>240</v>
      </c>
      <c r="C11" s="28" t="s">
        <v>235</v>
      </c>
      <c r="D11" s="28" t="s">
        <v>302</v>
      </c>
      <c r="E11" s="28" t="s">
        <v>301</v>
      </c>
      <c r="F11" s="16"/>
      <c r="G11" s="16">
        <v>20.807325184345249</v>
      </c>
      <c r="H11" s="16">
        <v>35.715068936347961</v>
      </c>
      <c r="I11" s="16">
        <v>46.649457931518548</v>
      </c>
      <c r="J11" s="16">
        <v>48.661470174789443</v>
      </c>
    </row>
    <row r="12" spans="1:10" x14ac:dyDescent="0.3">
      <c r="A12" s="28" t="s">
        <v>234</v>
      </c>
      <c r="B12" s="28" t="s">
        <v>240</v>
      </c>
      <c r="C12" s="28" t="s">
        <v>235</v>
      </c>
      <c r="D12" s="28" t="s">
        <v>373</v>
      </c>
      <c r="E12" s="28" t="s">
        <v>301</v>
      </c>
      <c r="F12" s="16"/>
      <c r="G12" s="16">
        <v>1.5628471010131759E-3</v>
      </c>
      <c r="H12" s="16">
        <v>7.6425591760198597E-4</v>
      </c>
      <c r="I12" s="16">
        <v>3.1711290148450638E-4</v>
      </c>
      <c r="J12" s="16">
        <v>2.1862566536583472E-3</v>
      </c>
    </row>
    <row r="13" spans="1:10" x14ac:dyDescent="0.3">
      <c r="A13" s="28" t="s">
        <v>234</v>
      </c>
      <c r="B13" s="28" t="s">
        <v>240</v>
      </c>
      <c r="C13" s="28" t="s">
        <v>235</v>
      </c>
      <c r="D13" s="28" t="s">
        <v>374</v>
      </c>
      <c r="E13" s="28" t="s">
        <v>301</v>
      </c>
      <c r="F13" s="16"/>
      <c r="G13" s="16">
        <v>28.968349575996399</v>
      </c>
      <c r="H13" s="16">
        <v>13.90273225307465</v>
      </c>
      <c r="I13" s="16">
        <v>2.8101172596216202</v>
      </c>
      <c r="J13" s="16">
        <v>0.63756374455988407</v>
      </c>
    </row>
  </sheetData>
  <pageMargins left="0.7" right="0.7" top="0.78740157499999996" bottom="0.78740157499999996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04969-605A-4CAB-828C-8EE6F2F9BDF7}">
  <sheetPr>
    <tabColor rgb="FFC647FF"/>
  </sheetPr>
  <dimension ref="A1:J13"/>
  <sheetViews>
    <sheetView workbookViewId="0">
      <selection activeCell="D30" sqref="D30"/>
    </sheetView>
  </sheetViews>
  <sheetFormatPr baseColWidth="10" defaultColWidth="9.109375" defaultRowHeight="14.4" x14ac:dyDescent="0.3"/>
  <cols>
    <col min="1" max="1" width="12.6640625" style="28" customWidth="1"/>
    <col min="2" max="2" width="21.6640625" style="28" customWidth="1"/>
    <col min="3" max="3" width="8.6640625" style="28" customWidth="1"/>
    <col min="4" max="4" width="34.6640625" style="28" customWidth="1"/>
    <col min="5" max="5" width="9.6640625" style="28" customWidth="1"/>
    <col min="6" max="10" width="6.6640625" style="28" customWidth="1"/>
    <col min="11" max="16384" width="9.109375" style="28"/>
  </cols>
  <sheetData>
    <row r="1" spans="1:10" x14ac:dyDescent="0.3">
      <c r="A1" s="26" t="s">
        <v>226</v>
      </c>
      <c r="B1" s="26" t="s">
        <v>227</v>
      </c>
      <c r="C1" s="26" t="s">
        <v>0</v>
      </c>
      <c r="D1" s="26" t="s">
        <v>355</v>
      </c>
      <c r="E1" s="26" t="s">
        <v>8</v>
      </c>
      <c r="F1" s="26" t="s">
        <v>237</v>
      </c>
      <c r="G1" s="26" t="s">
        <v>58</v>
      </c>
      <c r="H1" s="26" t="s">
        <v>59</v>
      </c>
      <c r="I1" s="26" t="s">
        <v>60</v>
      </c>
      <c r="J1" s="26" t="s">
        <v>61</v>
      </c>
    </row>
    <row r="2" spans="1:10" x14ac:dyDescent="0.3">
      <c r="A2" s="28" t="s">
        <v>234</v>
      </c>
      <c r="B2" s="28" t="s">
        <v>241</v>
      </c>
      <c r="C2" s="28" t="s">
        <v>235</v>
      </c>
      <c r="D2" s="28" t="s">
        <v>375</v>
      </c>
      <c r="E2" s="28" t="s">
        <v>301</v>
      </c>
      <c r="F2" s="16">
        <v>0.1457490143366158</v>
      </c>
      <c r="G2" s="16">
        <v>1.1485919989645481</v>
      </c>
      <c r="H2" s="16">
        <v>3.0356345474720001</v>
      </c>
      <c r="I2" s="16">
        <v>5.0456962287425986</v>
      </c>
      <c r="J2" s="16">
        <v>6.0214561969041824</v>
      </c>
    </row>
    <row r="3" spans="1:10" x14ac:dyDescent="0.3">
      <c r="A3" s="28" t="s">
        <v>234</v>
      </c>
      <c r="B3" s="28" t="s">
        <v>241</v>
      </c>
      <c r="C3" s="28" t="s">
        <v>235</v>
      </c>
      <c r="D3" s="28" t="s">
        <v>373</v>
      </c>
      <c r="E3" s="28" t="s">
        <v>301</v>
      </c>
      <c r="F3" s="16">
        <v>0</v>
      </c>
      <c r="G3" s="16">
        <v>4.6627490199171007E-2</v>
      </c>
      <c r="H3" s="16">
        <v>4.7918911906890571E-2</v>
      </c>
      <c r="I3" s="16">
        <v>7.1411256678402424E-2</v>
      </c>
      <c r="J3" s="16">
        <v>0.24199518281966451</v>
      </c>
    </row>
    <row r="4" spans="1:10" x14ac:dyDescent="0.3">
      <c r="A4" s="28" t="s">
        <v>234</v>
      </c>
      <c r="B4" s="28" t="s">
        <v>241</v>
      </c>
      <c r="C4" s="28" t="s">
        <v>235</v>
      </c>
      <c r="D4" s="28" t="s">
        <v>374</v>
      </c>
      <c r="E4" s="28" t="s">
        <v>301</v>
      </c>
      <c r="F4" s="16">
        <v>5.8838953524827957</v>
      </c>
      <c r="G4" s="16">
        <v>4.9953207075595856</v>
      </c>
      <c r="H4" s="16">
        <v>3.300046294927597</v>
      </c>
      <c r="I4" s="16">
        <v>1.4595519378781321</v>
      </c>
      <c r="J4" s="16">
        <v>0.50626776926219463</v>
      </c>
    </row>
    <row r="5" spans="1:10" x14ac:dyDescent="0.3">
      <c r="A5" s="28" t="s">
        <v>234</v>
      </c>
      <c r="B5" s="28" t="s">
        <v>238</v>
      </c>
      <c r="C5" s="28" t="s">
        <v>235</v>
      </c>
      <c r="D5" s="28" t="s">
        <v>375</v>
      </c>
      <c r="E5" s="28" t="s">
        <v>301</v>
      </c>
      <c r="F5" s="16"/>
      <c r="G5" s="16">
        <v>0.7416935358196497</v>
      </c>
      <c r="H5" s="16">
        <v>2.0891412869095798</v>
      </c>
      <c r="I5" s="16">
        <v>3.8490265905857091</v>
      </c>
      <c r="J5" s="16">
        <v>5.0961473435163498</v>
      </c>
    </row>
    <row r="6" spans="1:10" x14ac:dyDescent="0.3">
      <c r="A6" s="28" t="s">
        <v>234</v>
      </c>
      <c r="B6" s="28" t="s">
        <v>238</v>
      </c>
      <c r="C6" s="28" t="s">
        <v>235</v>
      </c>
      <c r="D6" s="28" t="s">
        <v>373</v>
      </c>
      <c r="E6" s="28" t="s">
        <v>301</v>
      </c>
      <c r="F6" s="16"/>
      <c r="G6" s="16">
        <v>4.5493923011235893E-2</v>
      </c>
      <c r="H6" s="16">
        <v>4.6682615880854428E-2</v>
      </c>
      <c r="I6" s="16">
        <v>6.8381048738956451E-2</v>
      </c>
      <c r="J6" s="16">
        <v>0.22982378955930469</v>
      </c>
    </row>
    <row r="7" spans="1:10" x14ac:dyDescent="0.3">
      <c r="A7" s="28" t="s">
        <v>234</v>
      </c>
      <c r="B7" s="28" t="s">
        <v>238</v>
      </c>
      <c r="C7" s="28" t="s">
        <v>235</v>
      </c>
      <c r="D7" s="28" t="s">
        <v>374</v>
      </c>
      <c r="E7" s="28" t="s">
        <v>301</v>
      </c>
      <c r="F7" s="16"/>
      <c r="G7" s="16">
        <v>5.3225696086883536</v>
      </c>
      <c r="H7" s="16">
        <v>4.0950215980410576</v>
      </c>
      <c r="I7" s="16">
        <v>2.430297546088696</v>
      </c>
      <c r="J7" s="16">
        <v>1.13436471298337</v>
      </c>
    </row>
    <row r="8" spans="1:10" x14ac:dyDescent="0.3">
      <c r="A8" s="28" t="s">
        <v>234</v>
      </c>
      <c r="B8" s="28" t="s">
        <v>239</v>
      </c>
      <c r="C8" s="28" t="s">
        <v>235</v>
      </c>
      <c r="D8" s="28" t="s">
        <v>375</v>
      </c>
      <c r="E8" s="28" t="s">
        <v>301</v>
      </c>
      <c r="F8" s="16"/>
      <c r="G8" s="16">
        <v>0.33230981696397072</v>
      </c>
      <c r="H8" s="16">
        <v>1.3573581650853159</v>
      </c>
      <c r="I8" s="16">
        <v>3.0900463908910751</v>
      </c>
      <c r="J8" s="16">
        <v>5.0477011203765869</v>
      </c>
    </row>
    <row r="9" spans="1:10" x14ac:dyDescent="0.3">
      <c r="A9" s="28" t="s">
        <v>234</v>
      </c>
      <c r="B9" s="28" t="s">
        <v>239</v>
      </c>
      <c r="C9" s="28" t="s">
        <v>235</v>
      </c>
      <c r="D9" s="28" t="s">
        <v>373</v>
      </c>
      <c r="E9" s="28" t="s">
        <v>301</v>
      </c>
      <c r="F9" s="16"/>
      <c r="G9" s="16">
        <v>4.9570748815312982E-2</v>
      </c>
      <c r="H9" s="16">
        <v>5.0777893862687058E-2</v>
      </c>
      <c r="I9" s="16">
        <v>7.0522297872230411E-2</v>
      </c>
      <c r="J9" s="16">
        <v>0.23647526814602321</v>
      </c>
    </row>
    <row r="10" spans="1:10" x14ac:dyDescent="0.3">
      <c r="A10" s="28" t="s">
        <v>234</v>
      </c>
      <c r="B10" s="28" t="s">
        <v>239</v>
      </c>
      <c r="C10" s="28" t="s">
        <v>235</v>
      </c>
      <c r="D10" s="28" t="s">
        <v>374</v>
      </c>
      <c r="E10" s="28" t="s">
        <v>301</v>
      </c>
      <c r="F10" s="16"/>
      <c r="G10" s="16">
        <v>6.0317564904689789</v>
      </c>
      <c r="H10" s="16">
        <v>5.3699281066656113</v>
      </c>
      <c r="I10" s="16">
        <v>3.9919330477714539</v>
      </c>
      <c r="J10" s="16">
        <v>2.25277341157198</v>
      </c>
    </row>
    <row r="11" spans="1:10" x14ac:dyDescent="0.3">
      <c r="A11" s="28" t="s">
        <v>234</v>
      </c>
      <c r="B11" s="28" t="s">
        <v>240</v>
      </c>
      <c r="C11" s="28" t="s">
        <v>235</v>
      </c>
      <c r="D11" s="28" t="s">
        <v>375</v>
      </c>
      <c r="E11" s="28" t="s">
        <v>301</v>
      </c>
      <c r="F11" s="16"/>
      <c r="G11" s="16">
        <v>1.32937641069293</v>
      </c>
      <c r="H11" s="16">
        <v>3.3397943377494812</v>
      </c>
      <c r="I11" s="16">
        <v>5.3905324935913086</v>
      </c>
      <c r="J11" s="16">
        <v>6.3611020445823661</v>
      </c>
    </row>
    <row r="12" spans="1:10" x14ac:dyDescent="0.3">
      <c r="A12" s="28" t="s">
        <v>234</v>
      </c>
      <c r="B12" s="28" t="s">
        <v>240</v>
      </c>
      <c r="C12" s="28" t="s">
        <v>235</v>
      </c>
      <c r="D12" s="28" t="s">
        <v>373</v>
      </c>
      <c r="E12" s="28" t="s">
        <v>301</v>
      </c>
      <c r="F12" s="16"/>
      <c r="G12" s="16">
        <v>4.6621537650935352E-2</v>
      </c>
      <c r="H12" s="16">
        <v>4.6908969059586518E-2</v>
      </c>
      <c r="I12" s="16">
        <v>3.4760192851535983E-2</v>
      </c>
      <c r="J12" s="16">
        <v>4.9496208192302049E-2</v>
      </c>
    </row>
    <row r="13" spans="1:10" x14ac:dyDescent="0.3">
      <c r="A13" s="28" t="s">
        <v>234</v>
      </c>
      <c r="B13" s="28" t="s">
        <v>240</v>
      </c>
      <c r="C13" s="28" t="s">
        <v>235</v>
      </c>
      <c r="D13" s="28" t="s">
        <v>374</v>
      </c>
      <c r="E13" s="28" t="s">
        <v>301</v>
      </c>
      <c r="F13" s="16"/>
      <c r="G13" s="16">
        <v>4.8145422786474228</v>
      </c>
      <c r="H13" s="16">
        <v>2.996896505355835</v>
      </c>
      <c r="I13" s="16">
        <v>1.1513666920363901</v>
      </c>
      <c r="J13" s="16">
        <v>0.35912073589861387</v>
      </c>
    </row>
  </sheetData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09905-3556-41FA-9741-721E601E9BA0}">
  <sheetPr>
    <tabColor rgb="FFC647FF"/>
  </sheetPr>
  <dimension ref="A1:J26"/>
  <sheetViews>
    <sheetView workbookViewId="0">
      <selection activeCell="L20" sqref="L20"/>
    </sheetView>
  </sheetViews>
  <sheetFormatPr baseColWidth="10" defaultColWidth="11.44140625" defaultRowHeight="14.4" x14ac:dyDescent="0.3"/>
  <cols>
    <col min="1" max="1" width="11.88671875" style="36" bestFit="1" customWidth="1"/>
    <col min="2" max="2" width="20.6640625" style="36" bestFit="1" customWidth="1"/>
    <col min="3" max="3" width="7.5546875" style="36" bestFit="1" customWidth="1"/>
    <col min="4" max="4" width="15.5546875" style="39" bestFit="1" customWidth="1"/>
    <col min="5" max="5" width="7.88671875" style="36" bestFit="1" customWidth="1"/>
    <col min="6" max="10" width="8.5546875" style="36" customWidth="1"/>
    <col min="11" max="16384" width="11.44140625" style="36"/>
  </cols>
  <sheetData>
    <row r="1" spans="1:10" x14ac:dyDescent="0.3">
      <c r="A1" s="26" t="s">
        <v>226</v>
      </c>
      <c r="B1" s="26" t="s">
        <v>227</v>
      </c>
      <c r="C1" s="26" t="s">
        <v>0</v>
      </c>
      <c r="D1" s="26" t="s">
        <v>355</v>
      </c>
      <c r="E1" s="26" t="s">
        <v>8</v>
      </c>
      <c r="F1" s="26" t="s">
        <v>237</v>
      </c>
      <c r="G1" s="26" t="s">
        <v>58</v>
      </c>
      <c r="H1" s="26" t="s">
        <v>59</v>
      </c>
      <c r="I1" s="26" t="s">
        <v>60</v>
      </c>
      <c r="J1" s="26" t="s">
        <v>61</v>
      </c>
    </row>
    <row r="2" spans="1:10" x14ac:dyDescent="0.3">
      <c r="A2" s="28" t="s">
        <v>234</v>
      </c>
      <c r="B2" s="28" t="s">
        <v>241</v>
      </c>
      <c r="C2" s="28" t="s">
        <v>235</v>
      </c>
      <c r="D2" s="28" t="s">
        <v>289</v>
      </c>
      <c r="E2" s="28" t="s">
        <v>236</v>
      </c>
      <c r="F2" s="16">
        <v>588.56165429687496</v>
      </c>
      <c r="G2" s="16">
        <v>420.17642187500002</v>
      </c>
      <c r="H2" s="16">
        <v>243.7350068359375</v>
      </c>
      <c r="I2" s="16">
        <v>103.62237207031249</v>
      </c>
      <c r="J2" s="16">
        <v>51.774442382812502</v>
      </c>
    </row>
    <row r="3" spans="1:10" x14ac:dyDescent="0.3">
      <c r="A3" s="28" t="s">
        <v>234</v>
      </c>
      <c r="B3" s="28" t="s">
        <v>241</v>
      </c>
      <c r="C3" s="28" t="s">
        <v>235</v>
      </c>
      <c r="D3" s="28" t="s">
        <v>291</v>
      </c>
      <c r="E3" s="28" t="s">
        <v>236</v>
      </c>
      <c r="F3" s="16">
        <v>23.235477050781249</v>
      </c>
      <c r="G3" s="16">
        <v>76.143890624999997</v>
      </c>
      <c r="H3" s="16">
        <v>135.80296484375</v>
      </c>
      <c r="I3" s="16">
        <v>186.65890722656249</v>
      </c>
      <c r="J3" s="16">
        <v>206.31606054687501</v>
      </c>
    </row>
    <row r="4" spans="1:10" x14ac:dyDescent="0.3">
      <c r="A4" s="28" t="s">
        <v>234</v>
      </c>
      <c r="B4" s="28" t="s">
        <v>241</v>
      </c>
      <c r="C4" s="28" t="s">
        <v>235</v>
      </c>
      <c r="D4" s="28" t="s">
        <v>250</v>
      </c>
      <c r="E4" s="28" t="s">
        <v>236</v>
      </c>
      <c r="F4" s="16">
        <v>3.4996921122074131E-3</v>
      </c>
      <c r="G4" s="16">
        <v>1.1599394378662109</v>
      </c>
      <c r="H4" s="16">
        <v>1.1905530624389651</v>
      </c>
      <c r="I4" s="16">
        <v>1.81235425567627</v>
      </c>
      <c r="J4" s="16">
        <v>6.1918217163085947</v>
      </c>
    </row>
    <row r="5" spans="1:10" x14ac:dyDescent="0.3">
      <c r="A5" s="28" t="s">
        <v>234</v>
      </c>
      <c r="B5" s="28" t="s">
        <v>238</v>
      </c>
      <c r="C5" s="28" t="s">
        <v>235</v>
      </c>
      <c r="D5" s="28" t="s">
        <v>289</v>
      </c>
      <c r="E5" s="28" t="s">
        <v>236</v>
      </c>
      <c r="F5" s="16"/>
      <c r="G5" s="16">
        <v>427.28901953125001</v>
      </c>
      <c r="H5" s="16">
        <v>265.056412109375</v>
      </c>
      <c r="I5" s="16">
        <v>129.61872802734379</v>
      </c>
      <c r="J5" s="16">
        <v>66.242028564453122</v>
      </c>
    </row>
    <row r="6" spans="1:10" x14ac:dyDescent="0.3">
      <c r="A6" s="28" t="s">
        <v>234</v>
      </c>
      <c r="B6" s="28" t="s">
        <v>238</v>
      </c>
      <c r="C6" s="28" t="s">
        <v>235</v>
      </c>
      <c r="D6" s="28" t="s">
        <v>291</v>
      </c>
      <c r="E6" s="28" t="s">
        <v>236</v>
      </c>
      <c r="F6" s="16"/>
      <c r="G6" s="16">
        <v>67.279087158203126</v>
      </c>
      <c r="H6" s="16">
        <v>116.24747509765621</v>
      </c>
      <c r="I6" s="16">
        <v>160.68843261718749</v>
      </c>
      <c r="J6" s="16">
        <v>181.44132421875</v>
      </c>
    </row>
    <row r="7" spans="1:10" x14ac:dyDescent="0.3">
      <c r="A7" s="28" t="s">
        <v>234</v>
      </c>
      <c r="B7" s="28" t="s">
        <v>238</v>
      </c>
      <c r="C7" s="28" t="s">
        <v>235</v>
      </c>
      <c r="D7" s="28" t="s">
        <v>250</v>
      </c>
      <c r="E7" s="28" t="s">
        <v>236</v>
      </c>
      <c r="F7" s="16"/>
      <c r="G7" s="16">
        <v>1.124841110229492</v>
      </c>
      <c r="H7" s="16">
        <v>1.1519605102539059</v>
      </c>
      <c r="I7" s="16">
        <v>1.676416854858398</v>
      </c>
      <c r="J7" s="16">
        <v>5.5949325408935549</v>
      </c>
    </row>
    <row r="8" spans="1:10" x14ac:dyDescent="0.3">
      <c r="A8" s="28" t="s">
        <v>234</v>
      </c>
      <c r="B8" s="28" t="s">
        <v>239</v>
      </c>
      <c r="C8" s="28" t="s">
        <v>235</v>
      </c>
      <c r="D8" s="28" t="s">
        <v>289</v>
      </c>
      <c r="E8" s="28" t="s">
        <v>236</v>
      </c>
      <c r="F8" s="16"/>
      <c r="G8" s="16">
        <v>557.26886718749995</v>
      </c>
      <c r="H8" s="16">
        <v>489.32912695312501</v>
      </c>
      <c r="I8" s="16">
        <v>376.14780468750001</v>
      </c>
      <c r="J8" s="16">
        <v>230.47957910156251</v>
      </c>
    </row>
    <row r="9" spans="1:10" x14ac:dyDescent="0.3">
      <c r="A9" s="28" t="s">
        <v>234</v>
      </c>
      <c r="B9" s="28" t="s">
        <v>239</v>
      </c>
      <c r="C9" s="28" t="s">
        <v>235</v>
      </c>
      <c r="D9" s="28" t="s">
        <v>291</v>
      </c>
      <c r="E9" s="28" t="s">
        <v>236</v>
      </c>
      <c r="F9" s="16"/>
      <c r="G9" s="16">
        <v>39.871059082031252</v>
      </c>
      <c r="H9" s="16">
        <v>69.611052734375008</v>
      </c>
      <c r="I9" s="16">
        <v>113.66783984375</v>
      </c>
      <c r="J9" s="16">
        <v>166.0625478515625</v>
      </c>
    </row>
    <row r="10" spans="1:10" x14ac:dyDescent="0.3">
      <c r="A10" s="28" t="s">
        <v>234</v>
      </c>
      <c r="B10" s="28" t="s">
        <v>239</v>
      </c>
      <c r="C10" s="28" t="s">
        <v>235</v>
      </c>
      <c r="D10" s="28" t="s">
        <v>250</v>
      </c>
      <c r="E10" s="28" t="s">
        <v>236</v>
      </c>
      <c r="F10" s="16"/>
      <c r="G10" s="16">
        <v>1.2273763198852541</v>
      </c>
      <c r="H10" s="16">
        <v>1.254818542480469</v>
      </c>
      <c r="I10" s="16">
        <v>1.7323144493103031</v>
      </c>
      <c r="J10" s="16">
        <v>5.7799631805419924</v>
      </c>
    </row>
    <row r="11" spans="1:10" x14ac:dyDescent="0.3">
      <c r="A11" s="28" t="s">
        <v>234</v>
      </c>
      <c r="B11" s="28" t="s">
        <v>240</v>
      </c>
      <c r="C11" s="28" t="s">
        <v>235</v>
      </c>
      <c r="D11" s="28" t="s">
        <v>289</v>
      </c>
      <c r="E11" s="28" t="s">
        <v>236</v>
      </c>
      <c r="F11" s="16"/>
      <c r="G11" s="16">
        <v>413.54882226562501</v>
      </c>
      <c r="H11" s="16">
        <v>232.73366210937499</v>
      </c>
      <c r="I11" s="16">
        <v>92.543304687499997</v>
      </c>
      <c r="J11" s="16">
        <v>46.460955810546878</v>
      </c>
    </row>
    <row r="12" spans="1:10" x14ac:dyDescent="0.3">
      <c r="A12" s="28" t="s">
        <v>234</v>
      </c>
      <c r="B12" s="28" t="s">
        <v>240</v>
      </c>
      <c r="C12" s="28" t="s">
        <v>235</v>
      </c>
      <c r="D12" s="28" t="s">
        <v>291</v>
      </c>
      <c r="E12" s="28" t="s">
        <v>236</v>
      </c>
      <c r="F12" s="16"/>
      <c r="G12" s="16">
        <v>79.061733154296874</v>
      </c>
      <c r="H12" s="16">
        <v>140.6566982421875</v>
      </c>
      <c r="I12" s="16">
        <v>192.1600791015625</v>
      </c>
      <c r="J12" s="16">
        <v>211.89032714843751</v>
      </c>
    </row>
    <row r="13" spans="1:10" x14ac:dyDescent="0.3">
      <c r="A13" s="28" t="s">
        <v>234</v>
      </c>
      <c r="B13" s="28" t="s">
        <v>240</v>
      </c>
      <c r="C13" s="28" t="s">
        <v>235</v>
      </c>
      <c r="D13" s="28" t="s">
        <v>250</v>
      </c>
      <c r="E13" s="28" t="s">
        <v>236</v>
      </c>
      <c r="F13" s="16"/>
      <c r="G13" s="16">
        <v>1.152462219238281</v>
      </c>
      <c r="H13" s="16">
        <v>1.1570021514892579</v>
      </c>
      <c r="I13" s="16">
        <v>0.86753442001342784</v>
      </c>
      <c r="J13" s="16">
        <v>1.269431897044182</v>
      </c>
    </row>
    <row r="14" spans="1:10" x14ac:dyDescent="0.3">
      <c r="D14" s="36"/>
      <c r="F14" s="30"/>
      <c r="G14" s="30"/>
      <c r="H14" s="30"/>
      <c r="I14" s="41"/>
      <c r="J14" s="30"/>
    </row>
    <row r="15" spans="1:10" x14ac:dyDescent="0.3">
      <c r="D15" s="36"/>
      <c r="I15" s="40"/>
    </row>
    <row r="16" spans="1:10" x14ac:dyDescent="0.3">
      <c r="D16" s="36"/>
      <c r="I16" s="40"/>
    </row>
    <row r="17" spans="2:9" x14ac:dyDescent="0.3">
      <c r="D17" s="36"/>
      <c r="I17" s="40"/>
    </row>
    <row r="18" spans="2:9" x14ac:dyDescent="0.3">
      <c r="D18" s="36"/>
      <c r="I18" s="40"/>
    </row>
    <row r="19" spans="2:9" x14ac:dyDescent="0.3">
      <c r="D19" s="36"/>
      <c r="I19" s="40"/>
    </row>
    <row r="20" spans="2:9" x14ac:dyDescent="0.3">
      <c r="D20" s="36"/>
      <c r="I20" s="40"/>
    </row>
    <row r="21" spans="2:9" x14ac:dyDescent="0.3">
      <c r="D21" s="36"/>
      <c r="I21" s="40"/>
    </row>
    <row r="26" spans="2:9" x14ac:dyDescent="0.3">
      <c r="B26" s="37"/>
      <c r="C26" s="38"/>
    </row>
  </sheetData>
  <pageMargins left="0.7" right="0.7" top="0.78740157499999996" bottom="0.78740157499999996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A9B1B-861D-497B-BC63-AF2B597FD13A}">
  <sheetPr>
    <tabColor rgb="FFF275FF"/>
  </sheetPr>
  <dimension ref="A1:J33"/>
  <sheetViews>
    <sheetView workbookViewId="0">
      <selection activeCell="K19" sqref="K19"/>
    </sheetView>
  </sheetViews>
  <sheetFormatPr baseColWidth="10" defaultColWidth="11.44140625" defaultRowHeight="14.4" x14ac:dyDescent="0.3"/>
  <cols>
    <col min="1" max="1" width="11.88671875" style="28" bestFit="1" customWidth="1"/>
    <col min="2" max="2" width="20.6640625" style="28" bestFit="1" customWidth="1"/>
    <col min="3" max="3" width="11.44140625" style="28"/>
    <col min="4" max="4" width="15.5546875" style="28" bestFit="1" customWidth="1"/>
    <col min="5" max="16384" width="11.44140625" style="28"/>
  </cols>
  <sheetData>
    <row r="1" spans="1:10" x14ac:dyDescent="0.3">
      <c r="A1" s="26" t="s">
        <v>226</v>
      </c>
      <c r="B1" s="26" t="s">
        <v>227</v>
      </c>
      <c r="C1" s="26" t="s">
        <v>0</v>
      </c>
      <c r="D1" s="26" t="s">
        <v>355</v>
      </c>
      <c r="E1" s="26" t="s">
        <v>8</v>
      </c>
      <c r="F1" s="26" t="s">
        <v>237</v>
      </c>
      <c r="G1" s="26" t="s">
        <v>58</v>
      </c>
      <c r="H1" s="26" t="s">
        <v>59</v>
      </c>
      <c r="I1" s="26" t="s">
        <v>60</v>
      </c>
      <c r="J1" s="26" t="s">
        <v>61</v>
      </c>
    </row>
    <row r="2" spans="1:10" x14ac:dyDescent="0.3">
      <c r="A2" s="34" t="s">
        <v>234</v>
      </c>
      <c r="B2" s="34" t="s">
        <v>241</v>
      </c>
      <c r="C2" s="34" t="s">
        <v>235</v>
      </c>
      <c r="D2" s="34" t="s">
        <v>228</v>
      </c>
      <c r="E2" s="34" t="s">
        <v>236</v>
      </c>
      <c r="F2" s="29">
        <v>106.3780727539063</v>
      </c>
      <c r="G2" s="29">
        <v>82.771879272460936</v>
      </c>
      <c r="H2" s="29">
        <v>66.920258789062501</v>
      </c>
      <c r="I2" s="29">
        <v>43.474020996093749</v>
      </c>
      <c r="J2" s="29">
        <v>27.934891784667968</v>
      </c>
    </row>
    <row r="3" spans="1:10" x14ac:dyDescent="0.3">
      <c r="A3" s="34" t="s">
        <v>234</v>
      </c>
      <c r="B3" s="34" t="s">
        <v>241</v>
      </c>
      <c r="C3" s="34" t="s">
        <v>235</v>
      </c>
      <c r="D3" s="34" t="s">
        <v>288</v>
      </c>
      <c r="E3" s="34" t="s">
        <v>236</v>
      </c>
      <c r="F3" s="29">
        <v>85.573569824218751</v>
      </c>
      <c r="G3" s="29">
        <v>95.569328613281243</v>
      </c>
      <c r="H3" s="29">
        <v>103.9748754882813</v>
      </c>
      <c r="I3" s="29">
        <v>103.0176147460938</v>
      </c>
      <c r="J3" s="29">
        <v>96.626077148437503</v>
      </c>
    </row>
    <row r="4" spans="1:10" x14ac:dyDescent="0.3">
      <c r="A4" s="34" t="s">
        <v>234</v>
      </c>
      <c r="B4" s="34" t="s">
        <v>241</v>
      </c>
      <c r="C4" s="34" t="s">
        <v>235</v>
      </c>
      <c r="D4" s="34" t="s">
        <v>289</v>
      </c>
      <c r="E4" s="34" t="s">
        <v>236</v>
      </c>
      <c r="F4" s="29">
        <v>155.3505705566406</v>
      </c>
      <c r="G4" s="29">
        <v>111.5105654296875</v>
      </c>
      <c r="H4" s="29">
        <v>69.280001220703127</v>
      </c>
      <c r="I4" s="29">
        <v>32.015136962890622</v>
      </c>
      <c r="J4" s="29">
        <v>7.8225803222656261</v>
      </c>
    </row>
    <row r="5" spans="1:10" x14ac:dyDescent="0.3">
      <c r="A5" s="34" t="s">
        <v>234</v>
      </c>
      <c r="B5" s="34" t="s">
        <v>241</v>
      </c>
      <c r="C5" s="34" t="s">
        <v>235</v>
      </c>
      <c r="D5" s="34" t="s">
        <v>247</v>
      </c>
      <c r="E5" s="34" t="s">
        <v>236</v>
      </c>
      <c r="F5" s="29">
        <v>327.93426953124998</v>
      </c>
      <c r="G5" s="29">
        <v>335.78737402343751</v>
      </c>
      <c r="H5" s="29">
        <v>264.34061718750002</v>
      </c>
      <c r="I5" s="29">
        <v>175.93281884765631</v>
      </c>
      <c r="J5" s="29">
        <v>82.235724121093753</v>
      </c>
    </row>
    <row r="6" spans="1:10" x14ac:dyDescent="0.3">
      <c r="A6" s="34" t="s">
        <v>234</v>
      </c>
      <c r="B6" s="34" t="s">
        <v>241</v>
      </c>
      <c r="C6" s="34" t="s">
        <v>235</v>
      </c>
      <c r="D6" s="34" t="s">
        <v>290</v>
      </c>
      <c r="E6" s="34" t="s">
        <v>236</v>
      </c>
      <c r="F6" s="29">
        <v>9.5630048828124998</v>
      </c>
      <c r="G6" s="29">
        <v>13.291552337646481</v>
      </c>
      <c r="H6" s="29">
        <v>15.02679403686524</v>
      </c>
      <c r="I6" s="29">
        <v>16.912975616455078</v>
      </c>
      <c r="J6" s="29">
        <v>15.683928466796869</v>
      </c>
    </row>
    <row r="7" spans="1:10" x14ac:dyDescent="0.3">
      <c r="A7" s="34" t="s">
        <v>234</v>
      </c>
      <c r="B7" s="34" t="s">
        <v>241</v>
      </c>
      <c r="C7" s="34" t="s">
        <v>235</v>
      </c>
      <c r="D7" s="34" t="s">
        <v>291</v>
      </c>
      <c r="E7" s="34" t="s">
        <v>236</v>
      </c>
      <c r="F7" s="29">
        <v>21.935763671875009</v>
      </c>
      <c r="G7" s="29">
        <v>53.40685156249998</v>
      </c>
      <c r="H7" s="29">
        <v>93.866464843750009</v>
      </c>
      <c r="I7" s="29">
        <v>134.3229287109375</v>
      </c>
      <c r="J7" s="29">
        <v>163.079234375</v>
      </c>
    </row>
    <row r="8" spans="1:10" x14ac:dyDescent="0.3">
      <c r="A8" s="34" t="s">
        <v>234</v>
      </c>
      <c r="B8" s="34" t="s">
        <v>241</v>
      </c>
      <c r="C8" s="34" t="s">
        <v>235</v>
      </c>
      <c r="D8" s="34" t="s">
        <v>292</v>
      </c>
      <c r="E8" s="34" t="s">
        <v>236</v>
      </c>
      <c r="F8" s="29">
        <v>13.49035968017578</v>
      </c>
      <c r="G8" s="29">
        <v>28.02820770263672</v>
      </c>
      <c r="H8" s="29">
        <v>66.038229248046875</v>
      </c>
      <c r="I8" s="29">
        <v>113.72508056640621</v>
      </c>
      <c r="J8" s="29">
        <v>154.73232568359381</v>
      </c>
    </row>
    <row r="9" spans="1:10" x14ac:dyDescent="0.3">
      <c r="A9" s="34" t="s">
        <v>234</v>
      </c>
      <c r="B9" s="34" t="s">
        <v>241</v>
      </c>
      <c r="C9" s="34" t="s">
        <v>235</v>
      </c>
      <c r="D9" s="34" t="s">
        <v>250</v>
      </c>
      <c r="E9" s="34" t="s">
        <v>236</v>
      </c>
      <c r="F9" s="29">
        <v>1.924229465007782</v>
      </c>
      <c r="G9" s="29">
        <v>1.86342733669281</v>
      </c>
      <c r="H9" s="29">
        <v>1.000396633148193</v>
      </c>
      <c r="I9" s="29">
        <v>1.9084725837707519</v>
      </c>
      <c r="J9" s="29">
        <v>2.9048454937934869</v>
      </c>
    </row>
    <row r="10" spans="1:10" x14ac:dyDescent="0.3">
      <c r="A10" s="34" t="s">
        <v>234</v>
      </c>
      <c r="B10" s="34" t="s">
        <v>238</v>
      </c>
      <c r="C10" s="34" t="s">
        <v>235</v>
      </c>
      <c r="D10" s="34" t="s">
        <v>228</v>
      </c>
      <c r="E10" s="34" t="s">
        <v>236</v>
      </c>
      <c r="F10" s="29"/>
      <c r="G10" s="29">
        <v>79.035211914062501</v>
      </c>
      <c r="H10" s="29">
        <v>64.143644958496097</v>
      </c>
      <c r="I10" s="29">
        <v>47.001839843749998</v>
      </c>
      <c r="J10" s="29">
        <v>38.854472595214837</v>
      </c>
    </row>
    <row r="11" spans="1:10" x14ac:dyDescent="0.3">
      <c r="A11" s="34" t="s">
        <v>234</v>
      </c>
      <c r="B11" s="34" t="s">
        <v>238</v>
      </c>
      <c r="C11" s="34" t="s">
        <v>235</v>
      </c>
      <c r="D11" s="34" t="s">
        <v>288</v>
      </c>
      <c r="E11" s="34" t="s">
        <v>236</v>
      </c>
      <c r="F11" s="29"/>
      <c r="G11" s="29">
        <v>94.890902832031259</v>
      </c>
      <c r="H11" s="29">
        <v>100.5399663085937</v>
      </c>
      <c r="I11" s="29">
        <v>101.54959765625</v>
      </c>
      <c r="J11" s="29">
        <v>99.676120117187509</v>
      </c>
    </row>
    <row r="12" spans="1:10" x14ac:dyDescent="0.3">
      <c r="A12" s="34" t="s">
        <v>234</v>
      </c>
      <c r="B12" s="34" t="s">
        <v>238</v>
      </c>
      <c r="C12" s="34" t="s">
        <v>235</v>
      </c>
      <c r="D12" s="34" t="s">
        <v>289</v>
      </c>
      <c r="E12" s="34" t="s">
        <v>236</v>
      </c>
      <c r="F12" s="29"/>
      <c r="G12" s="29">
        <v>93.326797607421867</v>
      </c>
      <c r="H12" s="29">
        <v>54.270105102539063</v>
      </c>
      <c r="I12" s="29">
        <v>22.419241333007811</v>
      </c>
      <c r="J12" s="29">
        <v>6.718726501464845</v>
      </c>
    </row>
    <row r="13" spans="1:10" x14ac:dyDescent="0.3">
      <c r="A13" s="34" t="s">
        <v>234</v>
      </c>
      <c r="B13" s="34" t="s">
        <v>238</v>
      </c>
      <c r="C13" s="34" t="s">
        <v>235</v>
      </c>
      <c r="D13" s="34" t="s">
        <v>247</v>
      </c>
      <c r="E13" s="34" t="s">
        <v>236</v>
      </c>
      <c r="F13" s="29"/>
      <c r="G13" s="29">
        <v>277.0377353515625</v>
      </c>
      <c r="H13" s="29">
        <v>206.13282226562501</v>
      </c>
      <c r="I13" s="29">
        <v>140.50465527343749</v>
      </c>
      <c r="J13" s="29">
        <v>79.940365722656253</v>
      </c>
    </row>
    <row r="14" spans="1:10" x14ac:dyDescent="0.3">
      <c r="A14" s="34" t="s">
        <v>234</v>
      </c>
      <c r="B14" s="34" t="s">
        <v>238</v>
      </c>
      <c r="C14" s="34" t="s">
        <v>235</v>
      </c>
      <c r="D14" s="34" t="s">
        <v>290</v>
      </c>
      <c r="E14" s="34" t="s">
        <v>236</v>
      </c>
      <c r="F14" s="29"/>
      <c r="G14" s="29">
        <v>17.135614624023439</v>
      </c>
      <c r="H14" s="29">
        <v>20.267080017089839</v>
      </c>
      <c r="I14" s="29">
        <v>22.63510375976562</v>
      </c>
      <c r="J14" s="29">
        <v>21.727905822753911</v>
      </c>
    </row>
    <row r="15" spans="1:10" x14ac:dyDescent="0.3">
      <c r="A15" s="34" t="s">
        <v>234</v>
      </c>
      <c r="B15" s="34" t="s">
        <v>238</v>
      </c>
      <c r="C15" s="34" t="s">
        <v>235</v>
      </c>
      <c r="D15" s="34" t="s">
        <v>291</v>
      </c>
      <c r="E15" s="34" t="s">
        <v>236</v>
      </c>
      <c r="F15" s="29"/>
      <c r="G15" s="29">
        <v>71.01447949218749</v>
      </c>
      <c r="H15" s="29">
        <v>105.40531445312502</v>
      </c>
      <c r="I15" s="29">
        <v>129.90808007812501</v>
      </c>
      <c r="J15" s="29">
        <v>137.78776660156251</v>
      </c>
    </row>
    <row r="16" spans="1:10" x14ac:dyDescent="0.3">
      <c r="A16" s="34" t="s">
        <v>234</v>
      </c>
      <c r="B16" s="34" t="s">
        <v>238</v>
      </c>
      <c r="C16" s="34" t="s">
        <v>235</v>
      </c>
      <c r="D16" s="34" t="s">
        <v>292</v>
      </c>
      <c r="E16" s="34" t="s">
        <v>236</v>
      </c>
      <c r="F16" s="29"/>
      <c r="G16" s="29">
        <v>36.526386840820322</v>
      </c>
      <c r="H16" s="29">
        <v>70.912237792968753</v>
      </c>
      <c r="I16" s="29">
        <v>108.65668969726561</v>
      </c>
      <c r="J16" s="29">
        <v>137.37750732421881</v>
      </c>
    </row>
    <row r="17" spans="1:10" x14ac:dyDescent="0.3">
      <c r="A17" s="34" t="s">
        <v>234</v>
      </c>
      <c r="B17" s="34" t="s">
        <v>238</v>
      </c>
      <c r="C17" s="34" t="s">
        <v>235</v>
      </c>
      <c r="D17" s="34" t="s">
        <v>250</v>
      </c>
      <c r="E17" s="34" t="s">
        <v>236</v>
      </c>
      <c r="F17" s="29"/>
      <c r="G17" s="29">
        <v>1.7384577884674071</v>
      </c>
      <c r="H17" s="29">
        <v>1.475861371994019</v>
      </c>
      <c r="I17" s="29">
        <v>3.7685855636596681</v>
      </c>
      <c r="J17" s="29">
        <v>7.543899337768555</v>
      </c>
    </row>
    <row r="18" spans="1:10" x14ac:dyDescent="0.3">
      <c r="A18" s="34" t="s">
        <v>234</v>
      </c>
      <c r="B18" s="34" t="s">
        <v>239</v>
      </c>
      <c r="C18" s="34" t="s">
        <v>235</v>
      </c>
      <c r="D18" s="34" t="s">
        <v>228</v>
      </c>
      <c r="E18" s="34" t="s">
        <v>236</v>
      </c>
      <c r="F18" s="29"/>
      <c r="G18" s="29">
        <v>70.375532470703121</v>
      </c>
      <c r="H18" s="29">
        <v>43.661407958984377</v>
      </c>
      <c r="I18" s="29">
        <v>20.61481365966797</v>
      </c>
      <c r="J18" s="29">
        <v>11.365109405517581</v>
      </c>
    </row>
    <row r="19" spans="1:10" x14ac:dyDescent="0.3">
      <c r="A19" s="34" t="s">
        <v>234</v>
      </c>
      <c r="B19" s="34" t="s">
        <v>239</v>
      </c>
      <c r="C19" s="34" t="s">
        <v>235</v>
      </c>
      <c r="D19" s="34" t="s">
        <v>288</v>
      </c>
      <c r="E19" s="34" t="s">
        <v>236</v>
      </c>
      <c r="F19" s="29"/>
      <c r="G19" s="29">
        <v>91.677130371093753</v>
      </c>
      <c r="H19" s="29">
        <v>92.535819335937504</v>
      </c>
      <c r="I19" s="29">
        <v>93.84381323242188</v>
      </c>
      <c r="J19" s="29">
        <v>93.559093750000002</v>
      </c>
    </row>
    <row r="20" spans="1:10" x14ac:dyDescent="0.3">
      <c r="A20" s="34" t="s">
        <v>234</v>
      </c>
      <c r="B20" s="34" t="s">
        <v>239</v>
      </c>
      <c r="C20" s="34" t="s">
        <v>235</v>
      </c>
      <c r="D20" s="34" t="s">
        <v>289</v>
      </c>
      <c r="E20" s="34" t="s">
        <v>236</v>
      </c>
      <c r="F20" s="29"/>
      <c r="G20" s="29">
        <v>95.976575927734373</v>
      </c>
      <c r="H20" s="29">
        <v>55.624375122070312</v>
      </c>
      <c r="I20" s="29">
        <v>20.041196594238279</v>
      </c>
      <c r="J20" s="29">
        <v>5.6581387329101576</v>
      </c>
    </row>
    <row r="21" spans="1:10" x14ac:dyDescent="0.3">
      <c r="A21" s="34" t="s">
        <v>234</v>
      </c>
      <c r="B21" s="34" t="s">
        <v>239</v>
      </c>
      <c r="C21" s="34" t="s">
        <v>235</v>
      </c>
      <c r="D21" s="34" t="s">
        <v>247</v>
      </c>
      <c r="E21" s="34" t="s">
        <v>236</v>
      </c>
      <c r="F21" s="29"/>
      <c r="G21" s="29">
        <v>354.14944335937503</v>
      </c>
      <c r="H21" s="29">
        <v>324.94625390624998</v>
      </c>
      <c r="I21" s="29">
        <v>244.407412109375</v>
      </c>
      <c r="J21" s="29">
        <v>159.87396484375</v>
      </c>
    </row>
    <row r="22" spans="1:10" x14ac:dyDescent="0.3">
      <c r="A22" s="34" t="s">
        <v>234</v>
      </c>
      <c r="B22" s="34" t="s">
        <v>239</v>
      </c>
      <c r="C22" s="34" t="s">
        <v>235</v>
      </c>
      <c r="D22" s="34" t="s">
        <v>290</v>
      </c>
      <c r="E22" s="34" t="s">
        <v>236</v>
      </c>
      <c r="F22" s="29"/>
      <c r="G22" s="29">
        <v>17.377046813964839</v>
      </c>
      <c r="H22" s="29">
        <v>20.633905944824221</v>
      </c>
      <c r="I22" s="29">
        <v>24.300595092773442</v>
      </c>
      <c r="J22" s="29">
        <v>25.79747863769531</v>
      </c>
    </row>
    <row r="23" spans="1:10" x14ac:dyDescent="0.3">
      <c r="A23" s="34" t="s">
        <v>234</v>
      </c>
      <c r="B23" s="34" t="s">
        <v>239</v>
      </c>
      <c r="C23" s="34" t="s">
        <v>235</v>
      </c>
      <c r="D23" s="34" t="s">
        <v>291</v>
      </c>
      <c r="E23" s="34" t="s">
        <v>236</v>
      </c>
      <c r="F23" s="29"/>
      <c r="G23" s="29">
        <v>50.159838867187489</v>
      </c>
      <c r="H23" s="29">
        <v>87.896285156249974</v>
      </c>
      <c r="I23" s="29">
        <v>138.23551953125002</v>
      </c>
      <c r="J23" s="29">
        <v>163.9323681640625</v>
      </c>
    </row>
    <row r="24" spans="1:10" x14ac:dyDescent="0.3">
      <c r="A24" s="34" t="s">
        <v>234</v>
      </c>
      <c r="B24" s="34" t="s">
        <v>239</v>
      </c>
      <c r="C24" s="34" t="s">
        <v>235</v>
      </c>
      <c r="D24" s="34" t="s">
        <v>292</v>
      </c>
      <c r="E24" s="34" t="s">
        <v>236</v>
      </c>
      <c r="F24" s="29"/>
      <c r="G24" s="29">
        <v>33.525020385742188</v>
      </c>
      <c r="H24" s="29">
        <v>57.200280883789063</v>
      </c>
      <c r="I24" s="29">
        <v>104.92279663085939</v>
      </c>
      <c r="J24" s="29">
        <v>144.4514333496094</v>
      </c>
    </row>
    <row r="25" spans="1:10" x14ac:dyDescent="0.3">
      <c r="A25" s="34" t="s">
        <v>234</v>
      </c>
      <c r="B25" s="34" t="s">
        <v>239</v>
      </c>
      <c r="C25" s="34" t="s">
        <v>235</v>
      </c>
      <c r="D25" s="34" t="s">
        <v>250</v>
      </c>
      <c r="E25" s="34" t="s">
        <v>236</v>
      </c>
      <c r="F25" s="29"/>
      <c r="G25" s="29">
        <v>2.0428441429138191</v>
      </c>
      <c r="H25" s="29">
        <v>1.889683345794678</v>
      </c>
      <c r="I25" s="29">
        <v>6.0682771911621094</v>
      </c>
      <c r="J25" s="29">
        <v>11.80196387195587</v>
      </c>
    </row>
    <row r="26" spans="1:10" x14ac:dyDescent="0.3">
      <c r="A26" s="34" t="s">
        <v>234</v>
      </c>
      <c r="B26" s="34" t="s">
        <v>240</v>
      </c>
      <c r="C26" s="34" t="s">
        <v>235</v>
      </c>
      <c r="D26" s="34" t="s">
        <v>228</v>
      </c>
      <c r="E26" s="34" t="s">
        <v>236</v>
      </c>
      <c r="F26" s="29"/>
      <c r="G26" s="29">
        <v>67.883355468749997</v>
      </c>
      <c r="H26" s="29">
        <v>39.599569335937503</v>
      </c>
      <c r="I26" s="29">
        <v>14.88368072509766</v>
      </c>
      <c r="J26" s="29">
        <v>5.3440168304443354</v>
      </c>
    </row>
    <row r="27" spans="1:10" x14ac:dyDescent="0.3">
      <c r="A27" s="34" t="s">
        <v>234</v>
      </c>
      <c r="B27" s="34" t="s">
        <v>240</v>
      </c>
      <c r="C27" s="34" t="s">
        <v>235</v>
      </c>
      <c r="D27" s="34" t="s">
        <v>288</v>
      </c>
      <c r="E27" s="34" t="s">
        <v>236</v>
      </c>
      <c r="F27" s="29"/>
      <c r="G27" s="29">
        <v>94.083648681640625</v>
      </c>
      <c r="H27" s="29">
        <v>98.005805175781248</v>
      </c>
      <c r="I27" s="29">
        <v>94.226222167968757</v>
      </c>
      <c r="J27" s="29">
        <v>86.102492675781249</v>
      </c>
    </row>
    <row r="28" spans="1:10" x14ac:dyDescent="0.3">
      <c r="A28" s="34" t="s">
        <v>234</v>
      </c>
      <c r="B28" s="34" t="s">
        <v>240</v>
      </c>
      <c r="C28" s="34" t="s">
        <v>235</v>
      </c>
      <c r="D28" s="34" t="s">
        <v>289</v>
      </c>
      <c r="E28" s="34" t="s">
        <v>236</v>
      </c>
      <c r="F28" s="29"/>
      <c r="G28" s="29">
        <v>114.42831640625</v>
      </c>
      <c r="H28" s="29">
        <v>70.908128540039058</v>
      </c>
      <c r="I28" s="29">
        <v>32.614709594726563</v>
      </c>
      <c r="J28" s="29">
        <v>4.5479849319458019</v>
      </c>
    </row>
    <row r="29" spans="1:10" x14ac:dyDescent="0.3">
      <c r="A29" s="34" t="s">
        <v>234</v>
      </c>
      <c r="B29" s="34" t="s">
        <v>240</v>
      </c>
      <c r="C29" s="34" t="s">
        <v>235</v>
      </c>
      <c r="D29" s="34" t="s">
        <v>247</v>
      </c>
      <c r="E29" s="34" t="s">
        <v>236</v>
      </c>
      <c r="F29" s="29"/>
      <c r="G29" s="29">
        <v>294.65283398437498</v>
      </c>
      <c r="H29" s="29">
        <v>212.449892578125</v>
      </c>
      <c r="I29" s="29">
        <v>122.7717983398438</v>
      </c>
      <c r="J29" s="29">
        <v>45.422151367187503</v>
      </c>
    </row>
    <row r="30" spans="1:10" x14ac:dyDescent="0.3">
      <c r="A30" s="34" t="s">
        <v>234</v>
      </c>
      <c r="B30" s="34" t="s">
        <v>240</v>
      </c>
      <c r="C30" s="34" t="s">
        <v>235</v>
      </c>
      <c r="D30" s="34" t="s">
        <v>290</v>
      </c>
      <c r="E30" s="34" t="s">
        <v>236</v>
      </c>
      <c r="F30" s="29"/>
      <c r="G30" s="29">
        <v>14.041250915527341</v>
      </c>
      <c r="H30" s="29">
        <v>17.88473596191406</v>
      </c>
      <c r="I30" s="29">
        <v>20.147085998535161</v>
      </c>
      <c r="J30" s="29">
        <v>19.87818432617188</v>
      </c>
    </row>
    <row r="31" spans="1:10" x14ac:dyDescent="0.3">
      <c r="A31" s="34" t="s">
        <v>234</v>
      </c>
      <c r="B31" s="34" t="s">
        <v>240</v>
      </c>
      <c r="C31" s="34" t="s">
        <v>235</v>
      </c>
      <c r="D31" s="34" t="s">
        <v>291</v>
      </c>
      <c r="E31" s="34" t="s">
        <v>236</v>
      </c>
      <c r="F31" s="29"/>
      <c r="G31" s="29">
        <v>61.345783203124995</v>
      </c>
      <c r="H31" s="29">
        <v>103.53494531249999</v>
      </c>
      <c r="I31" s="29">
        <v>142.248482421875</v>
      </c>
      <c r="J31" s="29">
        <v>160.40626171874999</v>
      </c>
    </row>
    <row r="32" spans="1:10" x14ac:dyDescent="0.3">
      <c r="A32" s="34" t="s">
        <v>234</v>
      </c>
      <c r="B32" s="34" t="s">
        <v>240</v>
      </c>
      <c r="C32" s="34" t="s">
        <v>235</v>
      </c>
      <c r="D32" s="34" t="s">
        <v>292</v>
      </c>
      <c r="E32" s="34" t="s">
        <v>236</v>
      </c>
      <c r="F32" s="29"/>
      <c r="G32" s="29">
        <v>47.227817382812503</v>
      </c>
      <c r="H32" s="29">
        <v>98.070024414062502</v>
      </c>
      <c r="I32" s="29">
        <v>145.99049755859369</v>
      </c>
      <c r="J32" s="29">
        <v>179.37040429687499</v>
      </c>
    </row>
    <row r="33" spans="1:10" x14ac:dyDescent="0.3">
      <c r="A33" s="34" t="s">
        <v>234</v>
      </c>
      <c r="B33" s="34" t="s">
        <v>240</v>
      </c>
      <c r="C33" s="34" t="s">
        <v>235</v>
      </c>
      <c r="D33" s="34" t="s">
        <v>250</v>
      </c>
      <c r="E33" s="34" t="s">
        <v>236</v>
      </c>
      <c r="F33" s="29"/>
      <c r="G33" s="29">
        <v>1.8431565937995911</v>
      </c>
      <c r="H33" s="29">
        <v>0.8020865824222565</v>
      </c>
      <c r="I33" s="29">
        <v>0.65408207392692563</v>
      </c>
      <c r="J33" s="29">
        <v>0.36644692653417588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03005-74C1-4CF2-94BE-3EC49803B7CC}">
  <sheetPr>
    <tabColor rgb="FFF275FF"/>
  </sheetPr>
  <dimension ref="A1:AB81"/>
  <sheetViews>
    <sheetView workbookViewId="0">
      <selection activeCell="D26" sqref="D26:D33"/>
    </sheetView>
  </sheetViews>
  <sheetFormatPr baseColWidth="10" defaultColWidth="9.109375" defaultRowHeight="14.4" x14ac:dyDescent="0.3"/>
  <cols>
    <col min="1" max="1" width="12.6640625" style="28" customWidth="1"/>
    <col min="2" max="2" width="21.6640625" style="28" customWidth="1"/>
    <col min="3" max="3" width="8.6640625" style="28" customWidth="1"/>
    <col min="4" max="4" width="20.6640625" style="28" customWidth="1"/>
    <col min="5" max="5" width="7.88671875" style="28" bestFit="1" customWidth="1"/>
    <col min="6" max="22" width="6.6640625" style="28" customWidth="1"/>
    <col min="23" max="16384" width="9.109375" style="28"/>
  </cols>
  <sheetData>
    <row r="1" spans="1:28" x14ac:dyDescent="0.3">
      <c r="A1" s="26" t="s">
        <v>226</v>
      </c>
      <c r="B1" s="26" t="s">
        <v>227</v>
      </c>
      <c r="C1" s="26" t="s">
        <v>0</v>
      </c>
      <c r="D1" s="26" t="s">
        <v>355</v>
      </c>
      <c r="E1" s="26" t="s">
        <v>413</v>
      </c>
      <c r="F1" s="26" t="s">
        <v>237</v>
      </c>
      <c r="G1" s="26" t="s">
        <v>356</v>
      </c>
      <c r="H1" s="26" t="s">
        <v>57</v>
      </c>
      <c r="I1" s="26" t="s">
        <v>357</v>
      </c>
      <c r="J1" s="26" t="s">
        <v>358</v>
      </c>
      <c r="K1" s="26" t="s">
        <v>359</v>
      </c>
      <c r="L1" s="26" t="s">
        <v>360</v>
      </c>
      <c r="M1" s="26" t="s">
        <v>58</v>
      </c>
      <c r="N1" s="26" t="s">
        <v>361</v>
      </c>
      <c r="O1" s="26" t="s">
        <v>362</v>
      </c>
      <c r="P1" s="26" t="s">
        <v>363</v>
      </c>
      <c r="Q1" s="26" t="s">
        <v>364</v>
      </c>
      <c r="R1" s="26" t="s">
        <v>59</v>
      </c>
      <c r="S1" s="26" t="s">
        <v>365</v>
      </c>
      <c r="T1" s="26" t="s">
        <v>366</v>
      </c>
      <c r="U1" s="26" t="s">
        <v>367</v>
      </c>
      <c r="V1" s="26" t="s">
        <v>368</v>
      </c>
      <c r="W1" s="26" t="s">
        <v>60</v>
      </c>
      <c r="X1" s="26" t="s">
        <v>369</v>
      </c>
      <c r="Y1" s="26" t="s">
        <v>370</v>
      </c>
      <c r="Z1" s="26" t="s">
        <v>371</v>
      </c>
      <c r="AA1" s="26" t="s">
        <v>372</v>
      </c>
      <c r="AB1" s="26" t="s">
        <v>61</v>
      </c>
    </row>
    <row r="2" spans="1:28" x14ac:dyDescent="0.3">
      <c r="A2" s="64" t="s">
        <v>234</v>
      </c>
      <c r="B2" s="64" t="s">
        <v>241</v>
      </c>
      <c r="C2" s="64" t="s">
        <v>235</v>
      </c>
      <c r="D2" s="84" t="s">
        <v>295</v>
      </c>
      <c r="E2" s="64" t="s">
        <v>95</v>
      </c>
      <c r="F2" s="16">
        <v>16.076877554810398</v>
      </c>
      <c r="G2" s="16">
        <v>15.546004190207242</v>
      </c>
      <c r="H2" s="16">
        <v>14.992882906634062</v>
      </c>
      <c r="I2" s="16">
        <v>14.650223209970228</v>
      </c>
      <c r="J2" s="16">
        <v>14.459537895430168</v>
      </c>
      <c r="K2" s="16">
        <v>14.39686165580043</v>
      </c>
      <c r="L2" s="16">
        <v>14.271823286536922</v>
      </c>
      <c r="M2" s="16">
        <v>14.008389170390032</v>
      </c>
      <c r="N2" s="16">
        <v>13.771237587257049</v>
      </c>
      <c r="O2" s="16">
        <v>13.53716100057907</v>
      </c>
      <c r="P2" s="16">
        <v>13.288932837665818</v>
      </c>
      <c r="Q2" s="16">
        <v>12.960739213921793</v>
      </c>
      <c r="R2" s="16">
        <v>12.544644253547945</v>
      </c>
      <c r="S2" s="16">
        <v>12.041569492111849</v>
      </c>
      <c r="T2" s="16">
        <v>11.458737317971687</v>
      </c>
      <c r="U2" s="16">
        <v>10.805107589380938</v>
      </c>
      <c r="V2" s="16">
        <v>10.091263961053222</v>
      </c>
      <c r="W2" s="16">
        <v>9.3289023072102868</v>
      </c>
      <c r="X2" s="16">
        <v>8.5359969785590692</v>
      </c>
      <c r="Y2" s="16">
        <v>7.7134668143161553</v>
      </c>
      <c r="Z2" s="16">
        <v>7.619979778920329</v>
      </c>
      <c r="AA2" s="16">
        <v>7.5174331735618782</v>
      </c>
      <c r="AB2" s="16">
        <v>7.2394101394054982</v>
      </c>
    </row>
    <row r="3" spans="1:28" x14ac:dyDescent="0.3">
      <c r="A3" s="64" t="s">
        <v>234</v>
      </c>
      <c r="B3" s="64" t="s">
        <v>241</v>
      </c>
      <c r="C3" s="64" t="s">
        <v>235</v>
      </c>
      <c r="D3" s="84" t="s">
        <v>304</v>
      </c>
      <c r="E3" s="64" t="s">
        <v>95</v>
      </c>
      <c r="F3" s="16">
        <v>0.3738859766035118</v>
      </c>
      <c r="G3" s="16">
        <v>0.57335346337747572</v>
      </c>
      <c r="H3" s="16">
        <v>0.78850526391280962</v>
      </c>
      <c r="I3" s="16">
        <v>0.9697449198979915</v>
      </c>
      <c r="J3" s="16">
        <v>1.1214174723555692</v>
      </c>
      <c r="K3" s="16">
        <v>1.272645423730872</v>
      </c>
      <c r="L3" s="16">
        <v>1.3953005311395332</v>
      </c>
      <c r="M3" s="16">
        <v>1.4891543554441102</v>
      </c>
      <c r="N3" s="16">
        <v>1.5564573948014737</v>
      </c>
      <c r="O3" s="16">
        <v>1.5970529209718538</v>
      </c>
      <c r="P3" s="16">
        <v>1.6135021612608496</v>
      </c>
      <c r="Q3" s="16">
        <v>1.6227206944795094</v>
      </c>
      <c r="R3" s="16">
        <v>1.6254802927740359</v>
      </c>
      <c r="S3" s="16">
        <v>1.6224054759289397</v>
      </c>
      <c r="T3" s="16">
        <v>1.6143048555217427</v>
      </c>
      <c r="U3" s="16">
        <v>1.6020123823863599</v>
      </c>
      <c r="V3" s="16">
        <v>1.5953012333588978</v>
      </c>
      <c r="W3" s="16">
        <v>1.5732800755125609</v>
      </c>
      <c r="X3" s="16">
        <v>1.5579722507752136</v>
      </c>
      <c r="Y3" s="16">
        <v>1.5456276927456114</v>
      </c>
      <c r="Z3" s="16">
        <v>1.2979056425510744</v>
      </c>
      <c r="AA3" s="16">
        <v>1.0970019760412157</v>
      </c>
      <c r="AB3" s="16">
        <v>0.89271830143828923</v>
      </c>
    </row>
    <row r="4" spans="1:28" x14ac:dyDescent="0.3">
      <c r="A4" s="64" t="s">
        <v>234</v>
      </c>
      <c r="B4" s="64" t="s">
        <v>241</v>
      </c>
      <c r="C4" s="64" t="s">
        <v>235</v>
      </c>
      <c r="D4" s="84" t="s">
        <v>208</v>
      </c>
      <c r="E4" s="64" t="s">
        <v>95</v>
      </c>
      <c r="F4" s="16">
        <v>5.2880934320728192</v>
      </c>
      <c r="G4" s="16">
        <v>4.8106196518492892</v>
      </c>
      <c r="H4" s="16">
        <v>5.1168964144659181</v>
      </c>
      <c r="I4" s="16">
        <v>5.4178425903981049</v>
      </c>
      <c r="J4" s="16">
        <v>5.716543883434646</v>
      </c>
      <c r="K4" s="16">
        <v>6.0332690147755077</v>
      </c>
      <c r="L4" s="16">
        <v>6.3784803262793917</v>
      </c>
      <c r="M4" s="16">
        <v>6.7741495623837373</v>
      </c>
      <c r="N4" s="16">
        <v>7.1795675950726379</v>
      </c>
      <c r="O4" s="16">
        <v>7.6221872858975654</v>
      </c>
      <c r="P4" s="16">
        <v>8.1111994307180684</v>
      </c>
      <c r="Q4" s="16">
        <v>8.6523695235086322</v>
      </c>
      <c r="R4" s="16">
        <v>9.2512846496075802</v>
      </c>
      <c r="S4" s="16">
        <v>9.9120908389695401</v>
      </c>
      <c r="T4" s="16">
        <v>10.636900562700474</v>
      </c>
      <c r="U4" s="16">
        <v>11.425015956595178</v>
      </c>
      <c r="V4" s="16">
        <v>12.27660367027292</v>
      </c>
      <c r="W4" s="16">
        <v>13.164888596789561</v>
      </c>
      <c r="X4" s="16">
        <v>14.098791163749643</v>
      </c>
      <c r="Y4" s="16">
        <v>15.070435024639078</v>
      </c>
      <c r="Z4" s="16">
        <v>15.948532664315737</v>
      </c>
      <c r="AA4" s="16">
        <v>16.843139340925749</v>
      </c>
      <c r="AB4" s="16">
        <v>17.756958058436016</v>
      </c>
    </row>
    <row r="5" spans="1:28" x14ac:dyDescent="0.3">
      <c r="A5" s="64" t="s">
        <v>234</v>
      </c>
      <c r="B5" s="64" t="s">
        <v>241</v>
      </c>
      <c r="C5" s="64" t="s">
        <v>235</v>
      </c>
      <c r="D5" s="84" t="s">
        <v>296</v>
      </c>
      <c r="E5" s="64" t="s">
        <v>95</v>
      </c>
      <c r="F5" s="16">
        <v>50.60201906404572</v>
      </c>
      <c r="G5" s="16">
        <v>51.277941449728303</v>
      </c>
      <c r="H5" s="16">
        <v>51.4845193892995</v>
      </c>
      <c r="I5" s="16">
        <v>51.417399877865101</v>
      </c>
      <c r="J5" s="16">
        <v>51.00134344931628</v>
      </c>
      <c r="K5" s="16">
        <v>50.540843601342864</v>
      </c>
      <c r="L5" s="16">
        <v>49.784708490267306</v>
      </c>
      <c r="M5" s="16">
        <v>48.718313912990709</v>
      </c>
      <c r="N5" s="16">
        <v>47.368868401525198</v>
      </c>
      <c r="O5" s="16">
        <v>45.751998509745121</v>
      </c>
      <c r="P5" s="16">
        <v>43.876598512312782</v>
      </c>
      <c r="Q5" s="16">
        <v>41.800219524350027</v>
      </c>
      <c r="R5" s="16">
        <v>39.572192750285367</v>
      </c>
      <c r="S5" s="16">
        <v>37.230878683868845</v>
      </c>
      <c r="T5" s="16">
        <v>34.793282965732246</v>
      </c>
      <c r="U5" s="16">
        <v>32.277359620602894</v>
      </c>
      <c r="V5" s="16">
        <v>29.712352737209219</v>
      </c>
      <c r="W5" s="16">
        <v>27.104748402838446</v>
      </c>
      <c r="X5" s="16">
        <v>24.494715453801096</v>
      </c>
      <c r="Y5" s="16">
        <v>21.882985278296289</v>
      </c>
      <c r="Z5" s="16">
        <v>19.443188876883617</v>
      </c>
      <c r="AA5" s="16">
        <v>17.165316950440783</v>
      </c>
      <c r="AB5" s="16">
        <v>14.759624189126248</v>
      </c>
    </row>
    <row r="6" spans="1:28" x14ac:dyDescent="0.3">
      <c r="A6" s="64" t="s">
        <v>234</v>
      </c>
      <c r="B6" s="64" t="s">
        <v>241</v>
      </c>
      <c r="C6" s="64" t="s">
        <v>235</v>
      </c>
      <c r="D6" s="84" t="s">
        <v>297</v>
      </c>
      <c r="E6" s="64" t="s">
        <v>95</v>
      </c>
      <c r="F6" s="16">
        <v>3.3858944107361197</v>
      </c>
      <c r="G6" s="16">
        <v>3.4845534491482506</v>
      </c>
      <c r="H6" s="16">
        <v>3.7301611376729311</v>
      </c>
      <c r="I6" s="16">
        <v>4.1747814647676931</v>
      </c>
      <c r="J6" s="16">
        <v>4.8611435921531765</v>
      </c>
      <c r="K6" s="16">
        <v>5.9916501018273287</v>
      </c>
      <c r="L6" s="16">
        <v>7.5002756208502639</v>
      </c>
      <c r="M6" s="16">
        <v>9.4634817117500987</v>
      </c>
      <c r="N6" s="16">
        <v>11.746327065043541</v>
      </c>
      <c r="O6" s="16">
        <v>14.276245554357086</v>
      </c>
      <c r="P6" s="16">
        <v>17.07295459973178</v>
      </c>
      <c r="Q6" s="16">
        <v>20.115697858771853</v>
      </c>
      <c r="R6" s="16">
        <v>23.35206973295972</v>
      </c>
      <c r="S6" s="16">
        <v>26.732796004264181</v>
      </c>
      <c r="T6" s="16">
        <v>30.224824444144843</v>
      </c>
      <c r="U6" s="16">
        <v>33.797092307311225</v>
      </c>
      <c r="V6" s="16">
        <v>37.389514525904502</v>
      </c>
      <c r="W6" s="16">
        <v>41.031308950447396</v>
      </c>
      <c r="X6" s="16">
        <v>44.766012512779263</v>
      </c>
      <c r="Y6" s="16">
        <v>48.323679060763972</v>
      </c>
      <c r="Z6" s="16">
        <v>51.313807932854679</v>
      </c>
      <c r="AA6" s="16">
        <v>53.671907374004988</v>
      </c>
      <c r="AB6" s="16">
        <v>56.197660816361193</v>
      </c>
    </row>
    <row r="7" spans="1:28" x14ac:dyDescent="0.3">
      <c r="A7" s="64" t="s">
        <v>234</v>
      </c>
      <c r="B7" s="64" t="s">
        <v>241</v>
      </c>
      <c r="C7" s="64" t="s">
        <v>235</v>
      </c>
      <c r="D7" s="84" t="s">
        <v>298</v>
      </c>
      <c r="E7" s="64" t="s">
        <v>95</v>
      </c>
      <c r="F7" s="16">
        <v>0.15637811638594779</v>
      </c>
      <c r="G7" s="16">
        <v>0.1590712134596298</v>
      </c>
      <c r="H7" s="16">
        <v>0.15958634743358968</v>
      </c>
      <c r="I7" s="16">
        <v>0.16047956098308017</v>
      </c>
      <c r="J7" s="16">
        <v>0.16130807543074499</v>
      </c>
      <c r="K7" s="16">
        <v>0.16222293886848166</v>
      </c>
      <c r="L7" s="16">
        <v>0.16308417052215268</v>
      </c>
      <c r="M7" s="16">
        <v>0.16382332867576432</v>
      </c>
      <c r="N7" s="16">
        <v>0.16440042604315147</v>
      </c>
      <c r="O7" s="16">
        <v>0.16497226156014241</v>
      </c>
      <c r="P7" s="16">
        <v>0.16744778903719529</v>
      </c>
      <c r="Q7" s="16">
        <v>0.18206506486332694</v>
      </c>
      <c r="R7" s="16">
        <v>0.20994057917188852</v>
      </c>
      <c r="S7" s="16">
        <v>0.25132345351007856</v>
      </c>
      <c r="T7" s="16">
        <v>0.3062506360177808</v>
      </c>
      <c r="U7" s="16">
        <v>0.37459127338999637</v>
      </c>
      <c r="V7" s="16">
        <v>0.45545105851158146</v>
      </c>
      <c r="W7" s="16">
        <v>0.54988185251838828</v>
      </c>
      <c r="X7" s="16">
        <v>0.51581895577975845</v>
      </c>
      <c r="Y7" s="16">
        <v>0.63386325563419099</v>
      </c>
      <c r="Z7" s="16">
        <v>0.75545875346579783</v>
      </c>
      <c r="AA7" s="16">
        <v>0.87418441787557932</v>
      </c>
      <c r="AB7" s="16">
        <v>1.0066178612992449</v>
      </c>
    </row>
    <row r="8" spans="1:28" x14ac:dyDescent="0.3">
      <c r="A8" s="64" t="s">
        <v>234</v>
      </c>
      <c r="B8" s="64" t="s">
        <v>241</v>
      </c>
      <c r="C8" s="64" t="s">
        <v>235</v>
      </c>
      <c r="D8" s="84" t="s">
        <v>305</v>
      </c>
      <c r="E8" s="64" t="s">
        <v>95</v>
      </c>
      <c r="F8" s="16">
        <v>2.1477113929754443E-2</v>
      </c>
      <c r="G8" s="16">
        <v>2.1866685667650192E-2</v>
      </c>
      <c r="H8" s="16">
        <v>2.1940607449208525E-2</v>
      </c>
      <c r="I8" s="16">
        <v>2.204199808906224E-2</v>
      </c>
      <c r="J8" s="16">
        <v>2.2132983631423617E-2</v>
      </c>
      <c r="K8" s="16">
        <v>2.2250678413363797E-2</v>
      </c>
      <c r="L8" s="16">
        <v>2.2363039668385074E-2</v>
      </c>
      <c r="M8" s="16">
        <v>2.245990684624366E-2</v>
      </c>
      <c r="N8" s="16">
        <v>2.5091866581430557E-3</v>
      </c>
      <c r="O8" s="16">
        <v>1.6837665124591541E-3</v>
      </c>
      <c r="P8" s="16">
        <v>1.6869142316995947E-3</v>
      </c>
      <c r="Q8" s="16">
        <v>1.6873985743134561E-3</v>
      </c>
      <c r="R8" s="16">
        <v>1.6818174557446358E-3</v>
      </c>
      <c r="S8" s="16">
        <v>1.6725794127029781E-3</v>
      </c>
      <c r="T8" s="16">
        <v>1.659839086801003E-3</v>
      </c>
      <c r="U8" s="16">
        <v>1.9701357104135508E-4</v>
      </c>
      <c r="V8" s="16">
        <v>1.9077557570906439E-4</v>
      </c>
      <c r="W8" s="16">
        <v>1.8532234136217859E-4</v>
      </c>
      <c r="X8" s="16">
        <v>9.5748188932215988E-5</v>
      </c>
      <c r="Y8" s="16">
        <v>9.4865626770624409E-5</v>
      </c>
      <c r="Z8" s="16">
        <v>9.4005324307527968E-5</v>
      </c>
      <c r="AA8" s="16">
        <v>9.4634558822701684E-5</v>
      </c>
      <c r="AB8" s="16">
        <v>9.8182718197281326E-5</v>
      </c>
    </row>
    <row r="9" spans="1:28" x14ac:dyDescent="0.3">
      <c r="A9" s="64" t="s">
        <v>234</v>
      </c>
      <c r="B9" s="64" t="s">
        <v>241</v>
      </c>
      <c r="C9" s="64" t="s">
        <v>235</v>
      </c>
      <c r="D9" s="84" t="s">
        <v>299</v>
      </c>
      <c r="E9" s="64" t="s">
        <v>95</v>
      </c>
      <c r="F9" s="16">
        <v>24.095374331415716</v>
      </c>
      <c r="G9" s="16">
        <v>24.126589896562166</v>
      </c>
      <c r="H9" s="16">
        <v>23.70550793313198</v>
      </c>
      <c r="I9" s="16">
        <v>23.187486378028748</v>
      </c>
      <c r="J9" s="16">
        <v>22.656572648247984</v>
      </c>
      <c r="K9" s="16">
        <v>21.580256585241152</v>
      </c>
      <c r="L9" s="16">
        <v>20.483964534736053</v>
      </c>
      <c r="M9" s="16">
        <v>19.360228051519304</v>
      </c>
      <c r="N9" s="16">
        <v>18.2106323435988</v>
      </c>
      <c r="O9" s="16">
        <v>17.048698700376708</v>
      </c>
      <c r="P9" s="16">
        <v>15.867677755041823</v>
      </c>
      <c r="Q9" s="16">
        <v>14.664500721530544</v>
      </c>
      <c r="R9" s="16">
        <v>13.442705924197712</v>
      </c>
      <c r="S9" s="16">
        <v>12.207263471933867</v>
      </c>
      <c r="T9" s="16">
        <v>10.964039378824426</v>
      </c>
      <c r="U9" s="16">
        <v>9.7186238567623775</v>
      </c>
      <c r="V9" s="16">
        <v>8.4793220381139491</v>
      </c>
      <c r="W9" s="16">
        <v>7.2468044923420045</v>
      </c>
      <c r="X9" s="16">
        <v>6.0305969363670187</v>
      </c>
      <c r="Y9" s="16">
        <v>4.8298480079779322</v>
      </c>
      <c r="Z9" s="16">
        <v>3.6210323456844593</v>
      </c>
      <c r="AA9" s="16">
        <v>2.8309221325909868</v>
      </c>
      <c r="AB9" s="16">
        <v>2.1469124512153237</v>
      </c>
    </row>
    <row r="10" spans="1:28" x14ac:dyDescent="0.3">
      <c r="A10" s="64" t="s">
        <v>234</v>
      </c>
      <c r="B10" s="64" t="s">
        <v>238</v>
      </c>
      <c r="C10" s="64" t="s">
        <v>235</v>
      </c>
      <c r="D10" s="85" t="s">
        <v>295</v>
      </c>
      <c r="E10" s="64" t="s">
        <v>95</v>
      </c>
      <c r="F10" s="16">
        <v>16.137577450050625</v>
      </c>
      <c r="G10" s="16">
        <v>15.424084251193051</v>
      </c>
      <c r="H10" s="16">
        <v>14.893103704358749</v>
      </c>
      <c r="I10" s="16">
        <v>14.583277167481217</v>
      </c>
      <c r="J10" s="16">
        <v>14.436925802492922</v>
      </c>
      <c r="K10" s="16">
        <v>14.366539183054424</v>
      </c>
      <c r="L10" s="16">
        <v>14.214197385963583</v>
      </c>
      <c r="M10" s="16">
        <v>13.91573614800066</v>
      </c>
      <c r="N10" s="16">
        <v>13.665559696789142</v>
      </c>
      <c r="O10" s="16">
        <v>13.44384456857129</v>
      </c>
      <c r="P10" s="16">
        <v>13.237117335897908</v>
      </c>
      <c r="Q10" s="16">
        <v>12.988403923483066</v>
      </c>
      <c r="R10" s="16">
        <v>12.687581695583267</v>
      </c>
      <c r="S10" s="16">
        <v>12.336465988471184</v>
      </c>
      <c r="T10" s="16">
        <v>11.937433617240531</v>
      </c>
      <c r="U10" s="16">
        <v>11.492945949273425</v>
      </c>
      <c r="V10" s="16">
        <v>11.006573407424604</v>
      </c>
      <c r="W10" s="16">
        <v>10.479922194084326</v>
      </c>
      <c r="X10" s="16">
        <v>9.9289766802448884</v>
      </c>
      <c r="Y10" s="16">
        <v>9.3440405351302847</v>
      </c>
      <c r="Z10" s="16">
        <v>9.4619395569728706</v>
      </c>
      <c r="AA10" s="16">
        <v>9.5124624038603969</v>
      </c>
      <c r="AB10" s="16">
        <v>9.305628843160088</v>
      </c>
    </row>
    <row r="11" spans="1:28" x14ac:dyDescent="0.3">
      <c r="A11" s="64" t="s">
        <v>234</v>
      </c>
      <c r="B11" s="64" t="s">
        <v>238</v>
      </c>
      <c r="C11" s="64" t="s">
        <v>235</v>
      </c>
      <c r="D11" s="85" t="s">
        <v>304</v>
      </c>
      <c r="E11" s="64" t="s">
        <v>95</v>
      </c>
      <c r="F11" s="16">
        <v>0.19052991849192008</v>
      </c>
      <c r="G11" s="16">
        <v>0.22270615430585713</v>
      </c>
      <c r="H11" s="16">
        <v>0.26033541550138212</v>
      </c>
      <c r="I11" s="16">
        <v>0.29207326560395869</v>
      </c>
      <c r="J11" s="16">
        <v>0.31860835035787749</v>
      </c>
      <c r="K11" s="16">
        <v>0.34445207950064327</v>
      </c>
      <c r="L11" s="16">
        <v>0.36321238647259335</v>
      </c>
      <c r="M11" s="16">
        <v>0.37486171742336577</v>
      </c>
      <c r="N11" s="16">
        <v>0.38051136018518628</v>
      </c>
      <c r="O11" s="16">
        <v>0.3795286344443356</v>
      </c>
      <c r="P11" s="16">
        <v>0.3723963051305455</v>
      </c>
      <c r="Q11" s="16">
        <v>0.36383510412431269</v>
      </c>
      <c r="R11" s="16">
        <v>0.35413547755838742</v>
      </c>
      <c r="S11" s="16">
        <v>0.34349049430245654</v>
      </c>
      <c r="T11" s="16">
        <v>0.33210154689128696</v>
      </c>
      <c r="U11" s="16">
        <v>0.3218771614100826</v>
      </c>
      <c r="V11" s="16">
        <v>0.31818558679119879</v>
      </c>
      <c r="W11" s="16">
        <v>0.30725670162491631</v>
      </c>
      <c r="X11" s="16">
        <v>0.30224447118315317</v>
      </c>
      <c r="Y11" s="16">
        <v>0.29951755583346362</v>
      </c>
      <c r="Z11" s="16">
        <v>0.26058436386608946</v>
      </c>
      <c r="AA11" s="16">
        <v>0.23358118784781076</v>
      </c>
      <c r="AB11" s="16">
        <v>0.20851919989755191</v>
      </c>
    </row>
    <row r="12" spans="1:28" x14ac:dyDescent="0.3">
      <c r="A12" s="64" t="s">
        <v>234</v>
      </c>
      <c r="B12" s="64" t="s">
        <v>238</v>
      </c>
      <c r="C12" s="64" t="s">
        <v>235</v>
      </c>
      <c r="D12" s="85" t="s">
        <v>208</v>
      </c>
      <c r="E12" s="64" t="s">
        <v>95</v>
      </c>
      <c r="F12" s="16">
        <v>4.5030691896550161</v>
      </c>
      <c r="G12" s="16">
        <v>4.8861543602114832</v>
      </c>
      <c r="H12" s="16">
        <v>5.3046793660163614</v>
      </c>
      <c r="I12" s="16">
        <v>5.8438831916541485</v>
      </c>
      <c r="J12" s="16">
        <v>6.4075692349408824</v>
      </c>
      <c r="K12" s="16">
        <v>7.0325997608221362</v>
      </c>
      <c r="L12" s="16">
        <v>7.7161327212474191</v>
      </c>
      <c r="M12" s="16">
        <v>8.4815733058871974</v>
      </c>
      <c r="N12" s="16">
        <v>9.2377366996535972</v>
      </c>
      <c r="O12" s="16">
        <v>9.9876517744814333</v>
      </c>
      <c r="P12" s="16">
        <v>10.726783181607443</v>
      </c>
      <c r="Q12" s="16">
        <v>11.448685997834108</v>
      </c>
      <c r="R12" s="16">
        <v>12.152038457763808</v>
      </c>
      <c r="S12" s="16">
        <v>12.837795574777747</v>
      </c>
      <c r="T12" s="16">
        <v>13.508345387955673</v>
      </c>
      <c r="U12" s="16">
        <v>14.167694826863524</v>
      </c>
      <c r="V12" s="16">
        <v>14.821564708685141</v>
      </c>
      <c r="W12" s="16">
        <v>15.466555451858479</v>
      </c>
      <c r="X12" s="16">
        <v>16.116356756959853</v>
      </c>
      <c r="Y12" s="16">
        <v>16.76660149472384</v>
      </c>
      <c r="Z12" s="16">
        <v>17.388292231939758</v>
      </c>
      <c r="AA12" s="16">
        <v>18.005580232958472</v>
      </c>
      <c r="AB12" s="16">
        <v>18.655875085031145</v>
      </c>
    </row>
    <row r="13" spans="1:28" x14ac:dyDescent="0.3">
      <c r="A13" s="64" t="s">
        <v>234</v>
      </c>
      <c r="B13" s="64" t="s">
        <v>238</v>
      </c>
      <c r="C13" s="64" t="s">
        <v>235</v>
      </c>
      <c r="D13" s="85" t="s">
        <v>296</v>
      </c>
      <c r="E13" s="64" t="s">
        <v>95</v>
      </c>
      <c r="F13" s="16">
        <v>51.560013223813215</v>
      </c>
      <c r="G13" s="16">
        <v>52.079043525137216</v>
      </c>
      <c r="H13" s="16">
        <v>52.214174953733014</v>
      </c>
      <c r="I13" s="16">
        <v>51.849063446119359</v>
      </c>
      <c r="J13" s="16">
        <v>51.100196622798698</v>
      </c>
      <c r="K13" s="16">
        <v>50.143381654328657</v>
      </c>
      <c r="L13" s="16">
        <v>48.914693327111472</v>
      </c>
      <c r="M13" s="16">
        <v>47.422171318069438</v>
      </c>
      <c r="N13" s="16">
        <v>45.737500972755306</v>
      </c>
      <c r="O13" s="16">
        <v>43.871485448971612</v>
      </c>
      <c r="P13" s="16">
        <v>41.831243909255043</v>
      </c>
      <c r="Q13" s="16">
        <v>39.707212723837181</v>
      </c>
      <c r="R13" s="16">
        <v>37.535720672629466</v>
      </c>
      <c r="S13" s="16">
        <v>35.327047020130955</v>
      </c>
      <c r="T13" s="16">
        <v>33.088460124163255</v>
      </c>
      <c r="U13" s="16">
        <v>30.825834087255576</v>
      </c>
      <c r="V13" s="16">
        <v>28.557821643815196</v>
      </c>
      <c r="W13" s="16">
        <v>26.275883565233578</v>
      </c>
      <c r="X13" s="16">
        <v>24.014652149637879</v>
      </c>
      <c r="Y13" s="16">
        <v>21.759864370097898</v>
      </c>
      <c r="Z13" s="16">
        <v>18.99206470438002</v>
      </c>
      <c r="AA13" s="16">
        <v>16.598179975106191</v>
      </c>
      <c r="AB13" s="16">
        <v>14.365182046491512</v>
      </c>
    </row>
    <row r="14" spans="1:28" x14ac:dyDescent="0.3">
      <c r="A14" s="64" t="s">
        <v>234</v>
      </c>
      <c r="B14" s="64" t="s">
        <v>238</v>
      </c>
      <c r="C14" s="64" t="s">
        <v>235</v>
      </c>
      <c r="D14" s="85" t="s">
        <v>297</v>
      </c>
      <c r="E14" s="64" t="s">
        <v>95</v>
      </c>
      <c r="F14" s="16">
        <v>3.7904896968853281</v>
      </c>
      <c r="G14" s="16">
        <v>4.3208891475790416</v>
      </c>
      <c r="H14" s="16">
        <v>5.1693894782130654</v>
      </c>
      <c r="I14" s="16">
        <v>6.194610648633744</v>
      </c>
      <c r="J14" s="16">
        <v>7.435555874187787</v>
      </c>
      <c r="K14" s="16">
        <v>9.0050282962016972</v>
      </c>
      <c r="L14" s="16">
        <v>10.876579688140589</v>
      </c>
      <c r="M14" s="16">
        <v>13.089925980807848</v>
      </c>
      <c r="N14" s="16">
        <v>15.476846882732248</v>
      </c>
      <c r="O14" s="16">
        <v>17.983852437097063</v>
      </c>
      <c r="P14" s="16">
        <v>20.619571043172602</v>
      </c>
      <c r="Q14" s="16">
        <v>23.390335080870798</v>
      </c>
      <c r="R14" s="16">
        <v>26.248778596127835</v>
      </c>
      <c r="S14" s="16">
        <v>29.180614154170577</v>
      </c>
      <c r="T14" s="16">
        <v>32.172576733991946</v>
      </c>
      <c r="U14" s="16">
        <v>35.211403752977567</v>
      </c>
      <c r="V14" s="16">
        <v>38.259999392772642</v>
      </c>
      <c r="W14" s="16">
        <v>41.344444349863778</v>
      </c>
      <c r="X14" s="16">
        <v>44.505767562179798</v>
      </c>
      <c r="Y14" s="16">
        <v>47.535001707194496</v>
      </c>
      <c r="Z14" s="16">
        <v>49.919063687226888</v>
      </c>
      <c r="AA14" s="16">
        <v>51.695462941509106</v>
      </c>
      <c r="AB14" s="16">
        <v>53.475379246703589</v>
      </c>
    </row>
    <row r="15" spans="1:28" x14ac:dyDescent="0.3">
      <c r="A15" s="64" t="s">
        <v>234</v>
      </c>
      <c r="B15" s="64" t="s">
        <v>238</v>
      </c>
      <c r="C15" s="64" t="s">
        <v>235</v>
      </c>
      <c r="D15" s="85" t="s">
        <v>298</v>
      </c>
      <c r="E15" s="64" t="s">
        <v>95</v>
      </c>
      <c r="F15" s="16">
        <v>0.16353083294875814</v>
      </c>
      <c r="G15" s="16">
        <v>0.16463855648242162</v>
      </c>
      <c r="H15" s="16">
        <v>0.16617312649150012</v>
      </c>
      <c r="I15" s="16">
        <v>0.1680501298337379</v>
      </c>
      <c r="J15" s="16">
        <v>0.16974395585001367</v>
      </c>
      <c r="K15" s="16">
        <v>0.17131762419631538</v>
      </c>
      <c r="L15" s="16">
        <v>0.17254286873108227</v>
      </c>
      <c r="M15" s="16">
        <v>0.17322997161407566</v>
      </c>
      <c r="N15" s="16">
        <v>0.17349719816345188</v>
      </c>
      <c r="O15" s="16">
        <v>0.18433145666655204</v>
      </c>
      <c r="P15" s="16">
        <v>0.23294022528342834</v>
      </c>
      <c r="Q15" s="16">
        <v>0.28705169552406457</v>
      </c>
      <c r="R15" s="16">
        <v>0.36839131678591586</v>
      </c>
      <c r="S15" s="16">
        <v>0.47682585178729536</v>
      </c>
      <c r="T15" s="16">
        <v>0.6125675501288157</v>
      </c>
      <c r="U15" s="16">
        <v>0.77562851550359679</v>
      </c>
      <c r="V15" s="16">
        <v>0.96455155784975799</v>
      </c>
      <c r="W15" s="16">
        <v>1.182421018462199</v>
      </c>
      <c r="X15" s="16">
        <v>1.3055524055282237</v>
      </c>
      <c r="Y15" s="16">
        <v>1.5773345537254413</v>
      </c>
      <c r="Z15" s="16">
        <v>1.8538367776880611</v>
      </c>
      <c r="AA15" s="16">
        <v>2.1178051190697889</v>
      </c>
      <c r="AB15" s="16">
        <v>2.4433973308553556</v>
      </c>
    </row>
    <row r="16" spans="1:28" x14ac:dyDescent="0.3">
      <c r="A16" s="64" t="s">
        <v>234</v>
      </c>
      <c r="B16" s="64" t="s">
        <v>238</v>
      </c>
      <c r="C16" s="64" t="s">
        <v>235</v>
      </c>
      <c r="D16" s="85" t="s">
        <v>305</v>
      </c>
      <c r="E16" s="64" t="s">
        <v>95</v>
      </c>
      <c r="F16" s="16">
        <v>2.154390511946952E-2</v>
      </c>
      <c r="G16" s="16">
        <v>2.1646028306169126E-2</v>
      </c>
      <c r="H16" s="16">
        <v>2.1588927907306283E-2</v>
      </c>
      <c r="I16" s="16">
        <v>2.1549714680415513E-2</v>
      </c>
      <c r="J16" s="16">
        <v>2.1509601205538405E-2</v>
      </c>
      <c r="K16" s="16">
        <v>2.1470401532751218E-2</v>
      </c>
      <c r="L16" s="16">
        <v>2.1423892087156646E-2</v>
      </c>
      <c r="M16" s="16">
        <v>2.1360299209321292E-2</v>
      </c>
      <c r="N16" s="16">
        <v>2.4643894746397299E-3</v>
      </c>
      <c r="O16" s="16">
        <v>1.6885101070010179E-3</v>
      </c>
      <c r="P16" s="16">
        <v>1.6923154563448443E-3</v>
      </c>
      <c r="Q16" s="16">
        <v>1.6943341760729579E-3</v>
      </c>
      <c r="R16" s="16">
        <v>1.6891732598236071E-3</v>
      </c>
      <c r="S16" s="16">
        <v>1.6822471634984392E-3</v>
      </c>
      <c r="T16" s="16">
        <v>1.6741116338330117E-3</v>
      </c>
      <c r="U16" s="16">
        <v>2.8927762119685746E-4</v>
      </c>
      <c r="V16" s="16">
        <v>2.8310434722888687E-4</v>
      </c>
      <c r="W16" s="16">
        <v>2.7842596370024016E-4</v>
      </c>
      <c r="X16" s="16">
        <v>1.9811156977474469E-4</v>
      </c>
      <c r="Y16" s="16">
        <v>1.9778286234207578E-4</v>
      </c>
      <c r="Z16" s="16">
        <v>1.9819678675171129E-4</v>
      </c>
      <c r="AA16" s="16">
        <v>2.007282765867067E-4</v>
      </c>
      <c r="AB16" s="16">
        <v>2.0903758751208892E-4</v>
      </c>
    </row>
    <row r="17" spans="1:28" x14ac:dyDescent="0.3">
      <c r="A17" s="64" t="s">
        <v>234</v>
      </c>
      <c r="B17" s="64" t="s">
        <v>238</v>
      </c>
      <c r="C17" s="64" t="s">
        <v>235</v>
      </c>
      <c r="D17" s="85" t="s">
        <v>299</v>
      </c>
      <c r="E17" s="64" t="s">
        <v>95</v>
      </c>
      <c r="F17" s="16">
        <v>23.633245783035676</v>
      </c>
      <c r="G17" s="16">
        <v>22.880837976784758</v>
      </c>
      <c r="H17" s="16">
        <v>21.970555027778609</v>
      </c>
      <c r="I17" s="16">
        <v>21.047492435993412</v>
      </c>
      <c r="J17" s="16">
        <v>20.109890558166278</v>
      </c>
      <c r="K17" s="16">
        <v>18.915211000363374</v>
      </c>
      <c r="L17" s="16">
        <v>17.721217730246114</v>
      </c>
      <c r="M17" s="16">
        <v>16.521141258988088</v>
      </c>
      <c r="N17" s="16">
        <v>15.32588280024642</v>
      </c>
      <c r="O17" s="16">
        <v>14.147617169660712</v>
      </c>
      <c r="P17" s="16">
        <v>12.978255684196693</v>
      </c>
      <c r="Q17" s="16">
        <v>11.812781140150406</v>
      </c>
      <c r="R17" s="16">
        <v>10.651664610291487</v>
      </c>
      <c r="S17" s="16">
        <v>9.4960786691962848</v>
      </c>
      <c r="T17" s="16">
        <v>8.3468409279946734</v>
      </c>
      <c r="U17" s="16">
        <v>7.2043264290950288</v>
      </c>
      <c r="V17" s="16">
        <v>6.0710205983142318</v>
      </c>
      <c r="W17" s="16">
        <v>4.9432382929090277</v>
      </c>
      <c r="X17" s="16">
        <v>3.8262518626964255</v>
      </c>
      <c r="Y17" s="16">
        <v>2.7174420004322455</v>
      </c>
      <c r="Z17" s="16">
        <v>2.1240204811395569</v>
      </c>
      <c r="AA17" s="16">
        <v>1.8367274113716427</v>
      </c>
      <c r="AB17" s="16">
        <v>1.5458092102732386</v>
      </c>
    </row>
    <row r="18" spans="1:28" x14ac:dyDescent="0.3">
      <c r="A18" s="64" t="s">
        <v>234</v>
      </c>
      <c r="B18" s="64" t="s">
        <v>239</v>
      </c>
      <c r="C18" s="64" t="s">
        <v>235</v>
      </c>
      <c r="D18" s="85" t="s">
        <v>295</v>
      </c>
      <c r="E18" s="64" t="s">
        <v>95</v>
      </c>
      <c r="F18" s="16">
        <v>16.075414789510337</v>
      </c>
      <c r="G18" s="16">
        <v>15.47139733687192</v>
      </c>
      <c r="H18" s="16">
        <v>14.687803761904336</v>
      </c>
      <c r="I18" s="16">
        <v>13.968150502340162</v>
      </c>
      <c r="J18" s="16">
        <v>13.267647460480484</v>
      </c>
      <c r="K18" s="16">
        <v>12.567122110272139</v>
      </c>
      <c r="L18" s="16">
        <v>11.834576204047146</v>
      </c>
      <c r="M18" s="16">
        <v>11.061091264908521</v>
      </c>
      <c r="N18" s="16">
        <v>10.295970384897659</v>
      </c>
      <c r="O18" s="16">
        <v>9.54365820377358</v>
      </c>
      <c r="P18" s="16">
        <v>8.7985970457397862</v>
      </c>
      <c r="Q18" s="16">
        <v>8.0554677469010691</v>
      </c>
      <c r="R18" s="16">
        <v>7.361743153438689</v>
      </c>
      <c r="S18" s="16">
        <v>6.6815591032014785</v>
      </c>
      <c r="T18" s="16">
        <v>5.9996015474651108</v>
      </c>
      <c r="U18" s="16">
        <v>5.3059491525826958</v>
      </c>
      <c r="V18" s="16">
        <v>4.6008604422259172</v>
      </c>
      <c r="W18" s="16">
        <v>3.8851208126864245</v>
      </c>
      <c r="X18" s="16">
        <v>3.1651159432237548</v>
      </c>
      <c r="Y18" s="16">
        <v>2.4397861698852741</v>
      </c>
      <c r="Z18" s="16">
        <v>2.4320085633058399</v>
      </c>
      <c r="AA18" s="16">
        <v>2.4272567292778864</v>
      </c>
      <c r="AB18" s="16">
        <v>2.3519396966942141</v>
      </c>
    </row>
    <row r="19" spans="1:28" x14ac:dyDescent="0.3">
      <c r="A19" s="64" t="s">
        <v>234</v>
      </c>
      <c r="B19" s="64" t="s">
        <v>239</v>
      </c>
      <c r="C19" s="64" t="s">
        <v>235</v>
      </c>
      <c r="D19" s="85" t="s">
        <v>304</v>
      </c>
      <c r="E19" s="64" t="s">
        <v>95</v>
      </c>
      <c r="F19" s="16">
        <v>0.32969129183487594</v>
      </c>
      <c r="G19" s="16">
        <v>0.40260855975738769</v>
      </c>
      <c r="H19" s="16">
        <v>0.46840764681468161</v>
      </c>
      <c r="I19" s="16">
        <v>0.51622795885321893</v>
      </c>
      <c r="J19" s="16">
        <v>0.5500810060038982</v>
      </c>
      <c r="K19" s="16">
        <v>0.57544477349454426</v>
      </c>
      <c r="L19" s="16">
        <v>0.59061915464596526</v>
      </c>
      <c r="M19" s="16">
        <v>0.59669828540804271</v>
      </c>
      <c r="N19" s="16">
        <v>0.59616533348551481</v>
      </c>
      <c r="O19" s="16">
        <v>0.58984427113682714</v>
      </c>
      <c r="P19" s="16">
        <v>0.57856939146645314</v>
      </c>
      <c r="Q19" s="16">
        <v>0.56640203610188633</v>
      </c>
      <c r="R19" s="16">
        <v>0.55538565676589846</v>
      </c>
      <c r="S19" s="16">
        <v>0.54440108711484891</v>
      </c>
      <c r="T19" s="16">
        <v>0.5330387330986367</v>
      </c>
      <c r="U19" s="16">
        <v>0.52108291914161509</v>
      </c>
      <c r="V19" s="16">
        <v>0.51625812241034197</v>
      </c>
      <c r="W19" s="16">
        <v>0.50043454119174846</v>
      </c>
      <c r="X19" s="16">
        <v>0.49018936239621375</v>
      </c>
      <c r="Y19" s="16">
        <v>0.48386944879631189</v>
      </c>
      <c r="Z19" s="16">
        <v>0.31206279858524916</v>
      </c>
      <c r="AA19" s="16">
        <v>0.24788288857709703</v>
      </c>
      <c r="AB19" s="16">
        <v>0.19289671934408037</v>
      </c>
    </row>
    <row r="20" spans="1:28" x14ac:dyDescent="0.3">
      <c r="A20" s="64" t="s">
        <v>234</v>
      </c>
      <c r="B20" s="64" t="s">
        <v>239</v>
      </c>
      <c r="C20" s="64" t="s">
        <v>235</v>
      </c>
      <c r="D20" s="85" t="s">
        <v>208</v>
      </c>
      <c r="E20" s="64" t="s">
        <v>95</v>
      </c>
      <c r="F20" s="16">
        <v>5.3561523210593913</v>
      </c>
      <c r="G20" s="16">
        <v>4.9276945536612047</v>
      </c>
      <c r="H20" s="16">
        <v>5.3549491796388171</v>
      </c>
      <c r="I20" s="16">
        <v>5.8406802464557988</v>
      </c>
      <c r="J20" s="16">
        <v>6.3812209017186747</v>
      </c>
      <c r="K20" s="16">
        <v>6.9780864044460404</v>
      </c>
      <c r="L20" s="16">
        <v>7.63048337502876</v>
      </c>
      <c r="M20" s="16">
        <v>8.3708049418077142</v>
      </c>
      <c r="N20" s="16">
        <v>9.1076400256219312</v>
      </c>
      <c r="O20" s="16">
        <v>9.8468738608789543</v>
      </c>
      <c r="P20" s="16">
        <v>10.585820321731624</v>
      </c>
      <c r="Q20" s="16">
        <v>11.323252167629697</v>
      </c>
      <c r="R20" s="16">
        <v>12.067415935334736</v>
      </c>
      <c r="S20" s="16">
        <v>12.814898258711999</v>
      </c>
      <c r="T20" s="16">
        <v>13.565264699398464</v>
      </c>
      <c r="U20" s="16">
        <v>14.317992991622438</v>
      </c>
      <c r="V20" s="16">
        <v>15.077896131099475</v>
      </c>
      <c r="W20" s="16">
        <v>15.832132091960268</v>
      </c>
      <c r="X20" s="16">
        <v>16.590680046125559</v>
      </c>
      <c r="Y20" s="16">
        <v>17.346282228170828</v>
      </c>
      <c r="Z20" s="16">
        <v>17.988330195387302</v>
      </c>
      <c r="AA20" s="16">
        <v>18.675315905774852</v>
      </c>
      <c r="AB20" s="16">
        <v>19.385792207356143</v>
      </c>
    </row>
    <row r="21" spans="1:28" x14ac:dyDescent="0.3">
      <c r="A21" s="64" t="s">
        <v>234</v>
      </c>
      <c r="B21" s="64" t="s">
        <v>239</v>
      </c>
      <c r="C21" s="64" t="s">
        <v>235</v>
      </c>
      <c r="D21" s="85" t="s">
        <v>296</v>
      </c>
      <c r="E21" s="64" t="s">
        <v>95</v>
      </c>
      <c r="F21" s="16">
        <v>50.808230434790403</v>
      </c>
      <c r="G21" s="16">
        <v>52.190684024480525</v>
      </c>
      <c r="H21" s="16">
        <v>53.08597406930172</v>
      </c>
      <c r="I21" s="16">
        <v>53.721126819361508</v>
      </c>
      <c r="J21" s="16">
        <v>54.172655336597643</v>
      </c>
      <c r="K21" s="16">
        <v>54.499581865908496</v>
      </c>
      <c r="L21" s="16">
        <v>54.698073555981082</v>
      </c>
      <c r="M21" s="16">
        <v>54.758727008398424</v>
      </c>
      <c r="N21" s="16">
        <v>54.774032173275067</v>
      </c>
      <c r="O21" s="16">
        <v>54.718489536314195</v>
      </c>
      <c r="P21" s="16">
        <v>54.612233994800441</v>
      </c>
      <c r="Q21" s="16">
        <v>54.473543208654284</v>
      </c>
      <c r="R21" s="16">
        <v>53.295811816070028</v>
      </c>
      <c r="S21" s="16">
        <v>51.592414510004772</v>
      </c>
      <c r="T21" s="16">
        <v>49.597107759046736</v>
      </c>
      <c r="U21" s="16">
        <v>47.547153961857667</v>
      </c>
      <c r="V21" s="16">
        <v>45.505675472032138</v>
      </c>
      <c r="W21" s="16">
        <v>43.465042642977423</v>
      </c>
      <c r="X21" s="16">
        <v>41.473169542431179</v>
      </c>
      <c r="Y21" s="16">
        <v>39.490382130925092</v>
      </c>
      <c r="Z21" s="16">
        <v>37.277937567895464</v>
      </c>
      <c r="AA21" s="16">
        <v>34.635344791951866</v>
      </c>
      <c r="AB21" s="16">
        <v>31.862830339092003</v>
      </c>
    </row>
    <row r="22" spans="1:28" x14ac:dyDescent="0.3">
      <c r="A22" s="64" t="s">
        <v>234</v>
      </c>
      <c r="B22" s="64" t="s">
        <v>239</v>
      </c>
      <c r="C22" s="64" t="s">
        <v>235</v>
      </c>
      <c r="D22" s="85" t="s">
        <v>297</v>
      </c>
      <c r="E22" s="64" t="s">
        <v>95</v>
      </c>
      <c r="F22" s="16">
        <v>3.9523714260929528</v>
      </c>
      <c r="G22" s="16">
        <v>4.3098750390342495</v>
      </c>
      <c r="H22" s="16">
        <v>4.8751867967552958</v>
      </c>
      <c r="I22" s="16">
        <v>5.5762828128823818</v>
      </c>
      <c r="J22" s="16">
        <v>6.4038355289239695</v>
      </c>
      <c r="K22" s="16">
        <v>7.3875255545394234</v>
      </c>
      <c r="L22" s="16">
        <v>8.4871518561750356</v>
      </c>
      <c r="M22" s="16">
        <v>9.69025401305122</v>
      </c>
      <c r="N22" s="16">
        <v>10.949342889545443</v>
      </c>
      <c r="O22" s="16">
        <v>12.220245393339823</v>
      </c>
      <c r="P22" s="16">
        <v>13.510854947525072</v>
      </c>
      <c r="Q22" s="16">
        <v>14.806222548547895</v>
      </c>
      <c r="R22" s="16">
        <v>17.013255694424188</v>
      </c>
      <c r="S22" s="16">
        <v>19.667850730308025</v>
      </c>
      <c r="T22" s="16">
        <v>22.556343229286956</v>
      </c>
      <c r="U22" s="16">
        <v>25.462912292014511</v>
      </c>
      <c r="V22" s="16">
        <v>28.31116688370976</v>
      </c>
      <c r="W22" s="16">
        <v>31.138580458996607</v>
      </c>
      <c r="X22" s="16">
        <v>33.979271731402562</v>
      </c>
      <c r="Y22" s="16">
        <v>36.652853864818013</v>
      </c>
      <c r="Z22" s="16">
        <v>38.405083382656628</v>
      </c>
      <c r="AA22" s="16">
        <v>40.180143980022351</v>
      </c>
      <c r="AB22" s="16">
        <v>42.062808743814955</v>
      </c>
    </row>
    <row r="23" spans="1:28" x14ac:dyDescent="0.3">
      <c r="A23" s="64" t="s">
        <v>234</v>
      </c>
      <c r="B23" s="64" t="s">
        <v>239</v>
      </c>
      <c r="C23" s="64" t="s">
        <v>235</v>
      </c>
      <c r="D23" s="85" t="s">
        <v>298</v>
      </c>
      <c r="E23" s="64" t="s">
        <v>95</v>
      </c>
      <c r="F23" s="16">
        <v>0.17204123214205153</v>
      </c>
      <c r="G23" s="16">
        <v>0.17502363834469881</v>
      </c>
      <c r="H23" s="16">
        <v>0.1763162700956403</v>
      </c>
      <c r="I23" s="16">
        <v>0.17812640900928153</v>
      </c>
      <c r="J23" s="16">
        <v>0.17979017506834899</v>
      </c>
      <c r="K23" s="16">
        <v>0.18192422735323424</v>
      </c>
      <c r="L23" s="16">
        <v>0.1842342225233716</v>
      </c>
      <c r="M23" s="16">
        <v>0.18742149066867569</v>
      </c>
      <c r="N23" s="16">
        <v>0.19221422532599194</v>
      </c>
      <c r="O23" s="16">
        <v>0.20562278590723418</v>
      </c>
      <c r="P23" s="16">
        <v>0.23116256056225407</v>
      </c>
      <c r="Q23" s="16">
        <v>0.27061274021441728</v>
      </c>
      <c r="R23" s="16">
        <v>0.35963586025688538</v>
      </c>
      <c r="S23" s="16">
        <v>0.49478012476176053</v>
      </c>
      <c r="T23" s="16">
        <v>0.67393677509385397</v>
      </c>
      <c r="U23" s="16">
        <v>0.88852184674263635</v>
      </c>
      <c r="V23" s="16">
        <v>1.1344459428538975</v>
      </c>
      <c r="W23" s="16">
        <v>1.4154915732833548</v>
      </c>
      <c r="X23" s="16">
        <v>1.613216120377239</v>
      </c>
      <c r="Y23" s="16">
        <v>1.9594854246147426</v>
      </c>
      <c r="Z23" s="16">
        <v>2.288943659077431</v>
      </c>
      <c r="AA23" s="16">
        <v>2.6143471019376956</v>
      </c>
      <c r="AB23" s="16">
        <v>3.0007980264721681</v>
      </c>
    </row>
    <row r="24" spans="1:28" x14ac:dyDescent="0.3">
      <c r="A24" s="64" t="s">
        <v>234</v>
      </c>
      <c r="B24" s="64" t="s">
        <v>239</v>
      </c>
      <c r="C24" s="64" t="s">
        <v>235</v>
      </c>
      <c r="D24" s="85" t="s">
        <v>305</v>
      </c>
      <c r="E24" s="64" t="s">
        <v>95</v>
      </c>
      <c r="F24" s="16">
        <v>2.1501266637617335E-2</v>
      </c>
      <c r="G24" s="16">
        <v>2.18014116121844E-2</v>
      </c>
      <c r="H24" s="16">
        <v>2.1738359058737486E-2</v>
      </c>
      <c r="I24" s="16">
        <v>2.1693073260655543E-2</v>
      </c>
      <c r="J24" s="16">
        <v>2.1627581185720071E-2</v>
      </c>
      <c r="K24" s="16">
        <v>2.1548546171404306E-2</v>
      </c>
      <c r="L24" s="16">
        <v>2.1452685808088436E-2</v>
      </c>
      <c r="M24" s="16">
        <v>2.1331442044631031E-2</v>
      </c>
      <c r="N24" s="16">
        <v>2.5126358740112467E-3</v>
      </c>
      <c r="O24" s="16">
        <v>1.7177781558553396E-3</v>
      </c>
      <c r="P24" s="16">
        <v>1.6853783181178168E-3</v>
      </c>
      <c r="Q24" s="16">
        <v>1.6736466834093254E-3</v>
      </c>
      <c r="R24" s="16">
        <v>1.6667861055052182E-3</v>
      </c>
      <c r="S24" s="16">
        <v>1.6626450075427519E-3</v>
      </c>
      <c r="T24" s="16">
        <v>1.6579894392351026E-3</v>
      </c>
      <c r="U24" s="16">
        <v>3.2207092138978656E-4</v>
      </c>
      <c r="V24" s="16">
        <v>3.2046665305180815E-4</v>
      </c>
      <c r="W24" s="16">
        <v>3.1766187973564778E-4</v>
      </c>
      <c r="X24" s="16">
        <v>2.2870559202535037E-4</v>
      </c>
      <c r="Y24" s="16">
        <v>2.2483279128589285E-4</v>
      </c>
      <c r="Z24" s="16">
        <v>2.1922924406476223E-4</v>
      </c>
      <c r="AA24" s="16">
        <v>2.1434022054103729E-4</v>
      </c>
      <c r="AB24" s="16">
        <v>2.0420785330561411E-4</v>
      </c>
    </row>
    <row r="25" spans="1:28" x14ac:dyDescent="0.3">
      <c r="A25" s="64" t="s">
        <v>234</v>
      </c>
      <c r="B25" s="64" t="s">
        <v>239</v>
      </c>
      <c r="C25" s="64" t="s">
        <v>235</v>
      </c>
      <c r="D25" s="85" t="s">
        <v>299</v>
      </c>
      <c r="E25" s="64" t="s">
        <v>95</v>
      </c>
      <c r="F25" s="16">
        <v>23.284597237932367</v>
      </c>
      <c r="G25" s="16">
        <v>22.500915436237822</v>
      </c>
      <c r="H25" s="16">
        <v>21.329623916430766</v>
      </c>
      <c r="I25" s="16">
        <v>20.177712177836991</v>
      </c>
      <c r="J25" s="16">
        <v>19.023142010021267</v>
      </c>
      <c r="K25" s="16">
        <v>17.788766517814729</v>
      </c>
      <c r="L25" s="16">
        <v>16.553408945790558</v>
      </c>
      <c r="M25" s="16">
        <v>15.313671553712771</v>
      </c>
      <c r="N25" s="16">
        <v>14.082122331974375</v>
      </c>
      <c r="O25" s="16">
        <v>12.873548170493521</v>
      </c>
      <c r="P25" s="16">
        <v>11.681076359856249</v>
      </c>
      <c r="Q25" s="16">
        <v>10.502825905267349</v>
      </c>
      <c r="R25" s="16">
        <v>9.3450850976040645</v>
      </c>
      <c r="S25" s="16">
        <v>8.2024335408895883</v>
      </c>
      <c r="T25" s="16">
        <v>7.0730492671709984</v>
      </c>
      <c r="U25" s="16">
        <v>5.9560647651170378</v>
      </c>
      <c r="V25" s="16">
        <v>4.85337653901541</v>
      </c>
      <c r="W25" s="16">
        <v>3.7628802170244482</v>
      </c>
      <c r="X25" s="16">
        <v>2.6881285484514557</v>
      </c>
      <c r="Y25" s="16">
        <v>1.6271158999984485</v>
      </c>
      <c r="Z25" s="16">
        <v>1.2954146038480103</v>
      </c>
      <c r="AA25" s="16">
        <v>1.2194942622377147</v>
      </c>
      <c r="AB25" s="16">
        <v>1.142730059373132</v>
      </c>
    </row>
    <row r="26" spans="1:28" x14ac:dyDescent="0.3">
      <c r="A26" s="64" t="s">
        <v>234</v>
      </c>
      <c r="B26" s="64" t="s">
        <v>240</v>
      </c>
      <c r="C26" s="64" t="s">
        <v>235</v>
      </c>
      <c r="D26" s="85" t="s">
        <v>295</v>
      </c>
      <c r="E26" s="64" t="s">
        <v>95</v>
      </c>
      <c r="F26" s="16">
        <v>15.997517872829695</v>
      </c>
      <c r="G26" s="16">
        <v>15.429107183411913</v>
      </c>
      <c r="H26" s="16">
        <v>14.684006483893452</v>
      </c>
      <c r="I26" s="16">
        <v>14.016035367376467</v>
      </c>
      <c r="J26" s="16">
        <v>13.360523498364991</v>
      </c>
      <c r="K26" s="16">
        <v>12.69396919763031</v>
      </c>
      <c r="L26" s="16">
        <v>11.983631687140324</v>
      </c>
      <c r="M26" s="16">
        <v>11.223436509418701</v>
      </c>
      <c r="N26" s="16">
        <v>10.454937279047797</v>
      </c>
      <c r="O26" s="16">
        <v>9.6825957933607896</v>
      </c>
      <c r="P26" s="16">
        <v>8.9011806683242707</v>
      </c>
      <c r="Q26" s="16">
        <v>8.1098176947442546</v>
      </c>
      <c r="R26" s="16">
        <v>7.3112914362712642</v>
      </c>
      <c r="S26" s="16">
        <v>6.5079211669782353</v>
      </c>
      <c r="T26" s="16">
        <v>5.7020135420224962</v>
      </c>
      <c r="U26" s="16">
        <v>4.9511361550673163</v>
      </c>
      <c r="V26" s="16">
        <v>4.0952454438914412</v>
      </c>
      <c r="W26" s="16">
        <v>3.3000700055996748</v>
      </c>
      <c r="X26" s="16">
        <v>2.5160731452773017</v>
      </c>
      <c r="Y26" s="16">
        <v>1.7435827729424904</v>
      </c>
      <c r="Z26" s="16">
        <v>1.7220027383778289</v>
      </c>
      <c r="AA26" s="16">
        <v>1.7023992816788704</v>
      </c>
      <c r="AB26" s="16">
        <v>1.5833620296011697</v>
      </c>
    </row>
    <row r="27" spans="1:28" x14ac:dyDescent="0.3">
      <c r="A27" s="64" t="s">
        <v>234</v>
      </c>
      <c r="B27" s="64" t="s">
        <v>240</v>
      </c>
      <c r="C27" s="64" t="s">
        <v>235</v>
      </c>
      <c r="D27" s="85" t="s">
        <v>304</v>
      </c>
      <c r="E27" s="64" t="s">
        <v>95</v>
      </c>
      <c r="F27" s="16">
        <v>0.2735483714996329</v>
      </c>
      <c r="G27" s="16">
        <v>0.38539414474496692</v>
      </c>
      <c r="H27" s="16">
        <v>0.50171000742885929</v>
      </c>
      <c r="I27" s="16">
        <v>0.59676808487152899</v>
      </c>
      <c r="J27" s="16">
        <v>0.67166724954493395</v>
      </c>
      <c r="K27" s="16">
        <v>0.73537019826003014</v>
      </c>
      <c r="L27" s="16">
        <v>0.77928261435693558</v>
      </c>
      <c r="M27" s="16">
        <v>0.80546542694575873</v>
      </c>
      <c r="N27" s="16">
        <v>0.81821995058079955</v>
      </c>
      <c r="O27" s="16">
        <v>0.81839801643130705</v>
      </c>
      <c r="P27" s="16">
        <v>0.80766198589499771</v>
      </c>
      <c r="Q27" s="16">
        <v>0.79474796732289976</v>
      </c>
      <c r="R27" s="16">
        <v>0.78088392138563434</v>
      </c>
      <c r="S27" s="16">
        <v>0.76607576423544677</v>
      </c>
      <c r="T27" s="16">
        <v>0.75037433618637828</v>
      </c>
      <c r="U27" s="16">
        <v>0.74220220068729859</v>
      </c>
      <c r="V27" s="16">
        <v>0.72482317729862067</v>
      </c>
      <c r="W27" s="16">
        <v>0.70325920837829314</v>
      </c>
      <c r="X27" s="16">
        <v>0.68868535837388356</v>
      </c>
      <c r="Y27" s="16">
        <v>0.67784516873839762</v>
      </c>
      <c r="Z27" s="16">
        <v>0.54694074911983526</v>
      </c>
      <c r="AA27" s="16">
        <v>0.44766630642329192</v>
      </c>
      <c r="AB27" s="16">
        <v>0.33470228058399193</v>
      </c>
    </row>
    <row r="28" spans="1:28" x14ac:dyDescent="0.3">
      <c r="A28" s="64" t="s">
        <v>234</v>
      </c>
      <c r="B28" s="64" t="s">
        <v>240</v>
      </c>
      <c r="C28" s="64" t="s">
        <v>235</v>
      </c>
      <c r="D28" s="85" t="s">
        <v>208</v>
      </c>
      <c r="E28" s="64" t="s">
        <v>95</v>
      </c>
      <c r="F28" s="16">
        <v>5.3056041336389033</v>
      </c>
      <c r="G28" s="16">
        <v>4.834191119883573</v>
      </c>
      <c r="H28" s="16">
        <v>5.1533419938959932</v>
      </c>
      <c r="I28" s="16">
        <v>5.4781359853654443</v>
      </c>
      <c r="J28" s="16">
        <v>5.8124093297445123</v>
      </c>
      <c r="K28" s="16">
        <v>6.1752806045194415</v>
      </c>
      <c r="L28" s="16">
        <v>6.5783040060022824</v>
      </c>
      <c r="M28" s="16">
        <v>7.0480858729401579</v>
      </c>
      <c r="N28" s="16">
        <v>7.5385397225611452</v>
      </c>
      <c r="O28" s="16">
        <v>8.0797385500128822</v>
      </c>
      <c r="P28" s="16">
        <v>8.6807300045177165</v>
      </c>
      <c r="Q28" s="16">
        <v>9.3477848810462998</v>
      </c>
      <c r="R28" s="16">
        <v>10.08580233584158</v>
      </c>
      <c r="S28" s="16">
        <v>10.89874871366955</v>
      </c>
      <c r="T28" s="16">
        <v>11.788658625465715</v>
      </c>
      <c r="U28" s="16">
        <v>11.773857422642882</v>
      </c>
      <c r="V28" s="16">
        <v>13.796048835104679</v>
      </c>
      <c r="W28" s="16">
        <v>14.872312327233228</v>
      </c>
      <c r="X28" s="16">
        <v>15.994663665334011</v>
      </c>
      <c r="Y28" s="16">
        <v>17.151111143292898</v>
      </c>
      <c r="Z28" s="16">
        <v>18.267173001261046</v>
      </c>
      <c r="AA28" s="16">
        <v>18.033545591989981</v>
      </c>
      <c r="AB28" s="16">
        <v>20.612762401725789</v>
      </c>
    </row>
    <row r="29" spans="1:28" x14ac:dyDescent="0.3">
      <c r="A29" s="64" t="s">
        <v>234</v>
      </c>
      <c r="B29" s="64" t="s">
        <v>240</v>
      </c>
      <c r="C29" s="64" t="s">
        <v>235</v>
      </c>
      <c r="D29" s="85" t="s">
        <v>296</v>
      </c>
      <c r="E29" s="64" t="s">
        <v>95</v>
      </c>
      <c r="F29" s="16">
        <v>50.339768038785074</v>
      </c>
      <c r="G29" s="16">
        <v>50.799462971593414</v>
      </c>
      <c r="H29" s="16">
        <v>50.884715023892348</v>
      </c>
      <c r="I29" s="16">
        <v>50.778251654282059</v>
      </c>
      <c r="J29" s="16">
        <v>50.20399123172983</v>
      </c>
      <c r="K29" s="16">
        <v>49.311213382390342</v>
      </c>
      <c r="L29" s="16">
        <v>48.029208310742952</v>
      </c>
      <c r="M29" s="16">
        <v>46.394591559363754</v>
      </c>
      <c r="N29" s="16">
        <v>44.528764587908221</v>
      </c>
      <c r="O29" s="16">
        <v>42.462634159813014</v>
      </c>
      <c r="P29" s="16">
        <v>40.220811605856994</v>
      </c>
      <c r="Q29" s="16">
        <v>37.885129933937797</v>
      </c>
      <c r="R29" s="16">
        <v>35.478013750764255</v>
      </c>
      <c r="S29" s="16">
        <v>33.010951993136644</v>
      </c>
      <c r="T29" s="16">
        <v>30.497358231557399</v>
      </c>
      <c r="U29" s="16">
        <v>28.266074275811121</v>
      </c>
      <c r="V29" s="16">
        <v>25.396605944445927</v>
      </c>
      <c r="W29" s="16">
        <v>22.841014701708062</v>
      </c>
      <c r="X29" s="16">
        <v>20.314906930502566</v>
      </c>
      <c r="Y29" s="16">
        <v>17.815303642058208</v>
      </c>
      <c r="Z29" s="16">
        <v>15.589399177194377</v>
      </c>
      <c r="AA29" s="16">
        <v>13.708918974885719</v>
      </c>
      <c r="AB29" s="16">
        <v>11.130692523289875</v>
      </c>
    </row>
    <row r="30" spans="1:28" x14ac:dyDescent="0.3">
      <c r="A30" s="64" t="s">
        <v>234</v>
      </c>
      <c r="B30" s="64" t="s">
        <v>240</v>
      </c>
      <c r="C30" s="64" t="s">
        <v>235</v>
      </c>
      <c r="D30" s="85" t="s">
        <v>297</v>
      </c>
      <c r="E30" s="64" t="s">
        <v>95</v>
      </c>
      <c r="F30" s="16">
        <v>3.3212580584931644</v>
      </c>
      <c r="G30" s="16">
        <v>3.4088734102637845</v>
      </c>
      <c r="H30" s="16">
        <v>3.9552420250167981</v>
      </c>
      <c r="I30" s="16">
        <v>5.1162918290284738</v>
      </c>
      <c r="J30" s="16">
        <v>6.8122287783377562</v>
      </c>
      <c r="K30" s="16">
        <v>9.0756947369484671</v>
      </c>
      <c r="L30" s="16">
        <v>11.769286167504985</v>
      </c>
      <c r="M30" s="16">
        <v>14.841408402381424</v>
      </c>
      <c r="N30" s="16">
        <v>18.179185956217118</v>
      </c>
      <c r="O30" s="16">
        <v>21.665044280066244</v>
      </c>
      <c r="P30" s="16">
        <v>25.294356200543035</v>
      </c>
      <c r="Q30" s="16">
        <v>28.973471151143432</v>
      </c>
      <c r="R30" s="16">
        <v>32.667041284483311</v>
      </c>
      <c r="S30" s="16">
        <v>36.353556027430812</v>
      </c>
      <c r="T30" s="16">
        <v>40.011161774158452</v>
      </c>
      <c r="U30" s="16">
        <v>44.110935601886737</v>
      </c>
      <c r="V30" s="16">
        <v>47.137495890174705</v>
      </c>
      <c r="W30" s="16">
        <v>50.61148895269595</v>
      </c>
      <c r="X30" s="16">
        <v>54.103360856348047</v>
      </c>
      <c r="Y30" s="16">
        <v>57.358370548855333</v>
      </c>
      <c r="Z30" s="16">
        <v>60.288368333269737</v>
      </c>
      <c r="AA30" s="16">
        <v>63.573377687083401</v>
      </c>
      <c r="AB30" s="16">
        <v>64.620538532041607</v>
      </c>
    </row>
    <row r="31" spans="1:28" x14ac:dyDescent="0.3">
      <c r="A31" s="64" t="s">
        <v>234</v>
      </c>
      <c r="B31" s="64" t="s">
        <v>240</v>
      </c>
      <c r="C31" s="64" t="s">
        <v>235</v>
      </c>
      <c r="D31" s="85" t="s">
        <v>298</v>
      </c>
      <c r="E31" s="64" t="s">
        <v>95</v>
      </c>
      <c r="F31" s="16">
        <v>0.14813745352814067</v>
      </c>
      <c r="G31" s="16">
        <v>0.15013572626233831</v>
      </c>
      <c r="H31" s="16">
        <v>0.15035097535941708</v>
      </c>
      <c r="I31" s="16">
        <v>0.1510877924476437</v>
      </c>
      <c r="J31" s="16">
        <v>0.15180374329159654</v>
      </c>
      <c r="K31" s="16">
        <v>0.15249414386644128</v>
      </c>
      <c r="L31" s="16">
        <v>0.15291140496105349</v>
      </c>
      <c r="M31" s="16">
        <v>0.15298912501258674</v>
      </c>
      <c r="N31" s="16">
        <v>0.15286303321151615</v>
      </c>
      <c r="O31" s="16">
        <v>0.1526296351745807</v>
      </c>
      <c r="P31" s="16">
        <v>0.15226438127898301</v>
      </c>
      <c r="Q31" s="16">
        <v>0.15247455993432166</v>
      </c>
      <c r="R31" s="16">
        <v>0.15358169107543723</v>
      </c>
      <c r="S31" s="16">
        <v>0.15594693666429049</v>
      </c>
      <c r="T31" s="16">
        <v>0.15990246207934686</v>
      </c>
      <c r="U31" s="16">
        <v>0.16763505795637906</v>
      </c>
      <c r="V31" s="16">
        <v>0.17390851476505323</v>
      </c>
      <c r="W31" s="16">
        <v>0.18476144224774066</v>
      </c>
      <c r="X31" s="16">
        <v>6.2852035634632625E-2</v>
      </c>
      <c r="Y31" s="16">
        <v>8.2057211122714871E-2</v>
      </c>
      <c r="Z31" s="16">
        <v>0.10651086447021156</v>
      </c>
      <c r="AA31" s="16">
        <v>0.13431746227705801</v>
      </c>
      <c r="AB31" s="16">
        <v>0.16099149868448684</v>
      </c>
    </row>
    <row r="32" spans="1:28" x14ac:dyDescent="0.3">
      <c r="A32" s="64" t="s">
        <v>234</v>
      </c>
      <c r="B32" s="64" t="s">
        <v>240</v>
      </c>
      <c r="C32" s="64" t="s">
        <v>235</v>
      </c>
      <c r="D32" s="85" t="s">
        <v>305</v>
      </c>
      <c r="E32" s="64" t="s">
        <v>95</v>
      </c>
      <c r="F32" s="16">
        <v>2.135429129769793E-2</v>
      </c>
      <c r="G32" s="16">
        <v>2.1643679500788379E-2</v>
      </c>
      <c r="H32" s="16">
        <v>2.1627043796206741E-2</v>
      </c>
      <c r="I32" s="16">
        <v>2.1672672118353841E-2</v>
      </c>
      <c r="J32" s="16">
        <v>2.1729159858035516E-2</v>
      </c>
      <c r="K32" s="16">
        <v>2.1796020873811939E-2</v>
      </c>
      <c r="L32" s="16">
        <v>2.1852029308717283E-2</v>
      </c>
      <c r="M32" s="16">
        <v>2.1881628321117359E-2</v>
      </c>
      <c r="N32" s="16">
        <v>2.3625942217348913E-3</v>
      </c>
      <c r="O32" s="16">
        <v>1.5341712472323194E-3</v>
      </c>
      <c r="P32" s="16">
        <v>1.5266590713430368E-3</v>
      </c>
      <c r="Q32" s="16">
        <v>1.5177531747977684E-3</v>
      </c>
      <c r="R32" s="16">
        <v>1.5058707637909451E-3</v>
      </c>
      <c r="S32" s="16">
        <v>1.4925206533363848E-3</v>
      </c>
      <c r="T32" s="16">
        <v>1.4776963767395555E-3</v>
      </c>
      <c r="U32" s="16">
        <v>1.4802169172986937E-4</v>
      </c>
      <c r="V32" s="16">
        <v>1.4298842240680228E-4</v>
      </c>
      <c r="W32" s="16">
        <v>1.4018177336633456E-4</v>
      </c>
      <c r="X32" s="16">
        <v>5.6704497551187179E-5</v>
      </c>
      <c r="Y32" s="16">
        <v>5.6758150750426479E-5</v>
      </c>
      <c r="Z32" s="16">
        <v>5.5774655547685361E-5</v>
      </c>
      <c r="AA32" s="16">
        <v>5.6328078776967547E-5</v>
      </c>
      <c r="AB32" s="16">
        <v>5.5545634653187938E-5</v>
      </c>
    </row>
    <row r="33" spans="1:28" x14ac:dyDescent="0.3">
      <c r="A33" s="64" t="s">
        <v>234</v>
      </c>
      <c r="B33" s="64" t="s">
        <v>240</v>
      </c>
      <c r="C33" s="64" t="s">
        <v>235</v>
      </c>
      <c r="D33" s="85" t="s">
        <v>299</v>
      </c>
      <c r="E33" s="64" t="s">
        <v>95</v>
      </c>
      <c r="F33" s="16">
        <v>24.5928117799277</v>
      </c>
      <c r="G33" s="16">
        <v>24.971191764339213</v>
      </c>
      <c r="H33" s="16">
        <v>24.649006446716921</v>
      </c>
      <c r="I33" s="16">
        <v>23.841756614510032</v>
      </c>
      <c r="J33" s="16">
        <v>22.965647009128347</v>
      </c>
      <c r="K33" s="16">
        <v>21.834181715511157</v>
      </c>
      <c r="L33" s="16">
        <v>20.685523779982756</v>
      </c>
      <c r="M33" s="16">
        <v>19.512141475616495</v>
      </c>
      <c r="N33" s="16">
        <v>18.325126876251684</v>
      </c>
      <c r="O33" s="16">
        <v>17.13742539389396</v>
      </c>
      <c r="P33" s="16">
        <v>15.941468494512648</v>
      </c>
      <c r="Q33" s="16">
        <v>14.735056058696191</v>
      </c>
      <c r="R33" s="16">
        <v>13.521879709414728</v>
      </c>
      <c r="S33" s="16">
        <v>12.305306877231679</v>
      </c>
      <c r="T33" s="16">
        <v>11.089053332153469</v>
      </c>
      <c r="U33" s="16">
        <v>9.9880112642565315</v>
      </c>
      <c r="V33" s="16">
        <v>8.6757292058971682</v>
      </c>
      <c r="W33" s="16">
        <v>7.4869531803636837</v>
      </c>
      <c r="X33" s="16">
        <v>6.3194013040319961</v>
      </c>
      <c r="Y33" s="16">
        <v>5.171672754839209</v>
      </c>
      <c r="Z33" s="16">
        <v>3.4795493616514213</v>
      </c>
      <c r="AA33" s="16">
        <v>2.399718367582889</v>
      </c>
      <c r="AB33" s="16">
        <v>1.5568951884384221</v>
      </c>
    </row>
    <row r="34" spans="1:28" x14ac:dyDescent="0.3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</row>
    <row r="35" spans="1:28" x14ac:dyDescent="0.3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</row>
    <row r="36" spans="1:28" x14ac:dyDescent="0.3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</row>
    <row r="37" spans="1:28" x14ac:dyDescent="0.3">
      <c r="A37" s="64"/>
      <c r="B37" s="64"/>
      <c r="C37" s="64"/>
    </row>
    <row r="38" spans="1:28" x14ac:dyDescent="0.3">
      <c r="A38" s="64"/>
      <c r="B38" s="64"/>
      <c r="C38" s="64"/>
    </row>
    <row r="39" spans="1:28" x14ac:dyDescent="0.3">
      <c r="A39" s="64"/>
      <c r="B39" s="64"/>
      <c r="C39" s="64"/>
    </row>
    <row r="40" spans="1:28" x14ac:dyDescent="0.3">
      <c r="A40" s="64"/>
      <c r="B40" s="64"/>
      <c r="C40" s="64"/>
    </row>
    <row r="41" spans="1:28" x14ac:dyDescent="0.3">
      <c r="A41" s="64"/>
      <c r="B41" s="64"/>
      <c r="C41" s="64"/>
    </row>
    <row r="42" spans="1:28" x14ac:dyDescent="0.3">
      <c r="A42" s="64"/>
      <c r="B42" s="64"/>
      <c r="C42" s="64"/>
    </row>
    <row r="43" spans="1:28" x14ac:dyDescent="0.3">
      <c r="A43" s="64"/>
      <c r="B43" s="64"/>
      <c r="C43" s="64"/>
    </row>
    <row r="44" spans="1:28" x14ac:dyDescent="0.3">
      <c r="A44" s="64"/>
      <c r="B44" s="64"/>
      <c r="C44" s="64"/>
    </row>
    <row r="45" spans="1:28" x14ac:dyDescent="0.3">
      <c r="A45" s="64"/>
      <c r="B45" s="64"/>
      <c r="C45" s="64"/>
    </row>
    <row r="46" spans="1:28" x14ac:dyDescent="0.3">
      <c r="A46" s="64"/>
      <c r="B46" s="64"/>
      <c r="C46" s="64"/>
    </row>
    <row r="47" spans="1:28" x14ac:dyDescent="0.3">
      <c r="A47" s="64"/>
      <c r="B47" s="64"/>
      <c r="C47" s="64"/>
    </row>
    <row r="48" spans="1:28" x14ac:dyDescent="0.3">
      <c r="A48" s="64"/>
      <c r="B48" s="64"/>
      <c r="C48" s="64"/>
    </row>
    <row r="49" spans="1:3" x14ac:dyDescent="0.3">
      <c r="A49" s="64"/>
      <c r="B49" s="64"/>
      <c r="C49" s="64"/>
    </row>
    <row r="50" spans="1:3" x14ac:dyDescent="0.3">
      <c r="A50" s="64"/>
      <c r="B50" s="64"/>
      <c r="C50" s="64"/>
    </row>
    <row r="51" spans="1:3" x14ac:dyDescent="0.3">
      <c r="A51" s="64"/>
      <c r="B51" s="64"/>
      <c r="C51" s="64"/>
    </row>
    <row r="52" spans="1:3" x14ac:dyDescent="0.3">
      <c r="A52" s="64"/>
      <c r="B52" s="64"/>
      <c r="C52" s="64"/>
    </row>
    <row r="53" spans="1:3" x14ac:dyDescent="0.3">
      <c r="A53" s="64"/>
      <c r="B53" s="64"/>
      <c r="C53" s="64"/>
    </row>
    <row r="54" spans="1:3" x14ac:dyDescent="0.3">
      <c r="A54" s="64"/>
      <c r="B54" s="64"/>
      <c r="C54" s="64"/>
    </row>
    <row r="55" spans="1:3" x14ac:dyDescent="0.3">
      <c r="A55" s="64"/>
      <c r="B55" s="64"/>
      <c r="C55" s="64"/>
    </row>
    <row r="56" spans="1:3" x14ac:dyDescent="0.3">
      <c r="A56" s="64"/>
      <c r="B56" s="64"/>
      <c r="C56" s="64"/>
    </row>
    <row r="57" spans="1:3" x14ac:dyDescent="0.3">
      <c r="A57" s="64"/>
      <c r="B57" s="64"/>
      <c r="C57" s="64"/>
    </row>
    <row r="58" spans="1:3" x14ac:dyDescent="0.3">
      <c r="A58" s="64"/>
      <c r="B58" s="64"/>
      <c r="C58" s="64"/>
    </row>
    <row r="59" spans="1:3" x14ac:dyDescent="0.3">
      <c r="A59" s="64"/>
      <c r="B59" s="64"/>
      <c r="C59" s="64"/>
    </row>
    <row r="60" spans="1:3" x14ac:dyDescent="0.3">
      <c r="A60" s="64"/>
      <c r="B60" s="64"/>
      <c r="C60" s="64"/>
    </row>
    <row r="61" spans="1:3" x14ac:dyDescent="0.3">
      <c r="A61" s="64"/>
      <c r="B61" s="64"/>
      <c r="C61" s="64"/>
    </row>
    <row r="62" spans="1:3" x14ac:dyDescent="0.3">
      <c r="A62" s="64"/>
      <c r="B62" s="64"/>
      <c r="C62" s="64"/>
    </row>
    <row r="63" spans="1:3" x14ac:dyDescent="0.3">
      <c r="A63" s="64"/>
      <c r="B63" s="64"/>
      <c r="C63" s="64"/>
    </row>
    <row r="64" spans="1:3" x14ac:dyDescent="0.3">
      <c r="A64" s="64"/>
      <c r="B64" s="64"/>
      <c r="C64" s="64"/>
    </row>
    <row r="65" spans="1:3" x14ac:dyDescent="0.3">
      <c r="A65" s="64"/>
      <c r="B65" s="64"/>
      <c r="C65" s="64"/>
    </row>
    <row r="66" spans="1:3" x14ac:dyDescent="0.3">
      <c r="A66" s="64"/>
      <c r="B66" s="64"/>
      <c r="C66" s="64"/>
    </row>
    <row r="67" spans="1:3" x14ac:dyDescent="0.3">
      <c r="A67" s="64"/>
      <c r="B67" s="64"/>
      <c r="C67" s="64"/>
    </row>
    <row r="68" spans="1:3" x14ac:dyDescent="0.3">
      <c r="A68" s="64"/>
      <c r="B68" s="64"/>
      <c r="C68" s="64"/>
    </row>
    <row r="69" spans="1:3" x14ac:dyDescent="0.3">
      <c r="A69" s="64"/>
      <c r="B69" s="64"/>
      <c r="C69" s="64"/>
    </row>
    <row r="70" spans="1:3" x14ac:dyDescent="0.3">
      <c r="A70" s="64"/>
      <c r="B70" s="64"/>
      <c r="C70" s="64"/>
    </row>
    <row r="71" spans="1:3" x14ac:dyDescent="0.3">
      <c r="A71" s="64"/>
      <c r="B71" s="64"/>
      <c r="C71" s="64"/>
    </row>
    <row r="72" spans="1:3" x14ac:dyDescent="0.3">
      <c r="A72" s="64"/>
      <c r="B72" s="64"/>
      <c r="C72" s="64"/>
    </row>
    <row r="73" spans="1:3" x14ac:dyDescent="0.3">
      <c r="A73" s="64"/>
      <c r="B73" s="64"/>
      <c r="C73" s="64"/>
    </row>
    <row r="74" spans="1:3" x14ac:dyDescent="0.3">
      <c r="A74" s="64"/>
      <c r="B74" s="64"/>
      <c r="C74" s="64"/>
    </row>
    <row r="75" spans="1:3" x14ac:dyDescent="0.3">
      <c r="A75" s="64"/>
      <c r="B75" s="64"/>
      <c r="C75" s="64"/>
    </row>
    <row r="76" spans="1:3" x14ac:dyDescent="0.3">
      <c r="A76" s="64"/>
      <c r="B76" s="64"/>
      <c r="C76" s="64"/>
    </row>
    <row r="77" spans="1:3" x14ac:dyDescent="0.3">
      <c r="A77" s="64"/>
      <c r="B77" s="64"/>
      <c r="C77" s="64"/>
    </row>
    <row r="78" spans="1:3" x14ac:dyDescent="0.3">
      <c r="A78" s="64"/>
      <c r="B78" s="64"/>
      <c r="C78" s="64"/>
    </row>
    <row r="79" spans="1:3" x14ac:dyDescent="0.3">
      <c r="A79" s="64"/>
      <c r="B79" s="64"/>
      <c r="C79" s="64"/>
    </row>
    <row r="80" spans="1:3" x14ac:dyDescent="0.3">
      <c r="A80" s="64"/>
      <c r="B80" s="64"/>
      <c r="C80" s="64"/>
    </row>
    <row r="81" spans="1:3" x14ac:dyDescent="0.3">
      <c r="A81" s="64"/>
      <c r="B81" s="64"/>
      <c r="C81" s="64"/>
    </row>
  </sheetData>
  <pageMargins left="0.7" right="0.7" top="0.78740157499999996" bottom="0.78740157499999996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E346C-7458-4FA8-902C-4D660DD88DC0}">
  <sheetPr>
    <tabColor rgb="FFF275FF"/>
  </sheetPr>
  <dimension ref="A1:F81"/>
  <sheetViews>
    <sheetView topLeftCell="A49" workbookViewId="0">
      <selection activeCell="M33" sqref="M33"/>
    </sheetView>
  </sheetViews>
  <sheetFormatPr baseColWidth="10" defaultColWidth="9.109375" defaultRowHeight="14.4" x14ac:dyDescent="0.3"/>
  <cols>
    <col min="1" max="1" width="12.6640625" style="64" customWidth="1"/>
    <col min="2" max="2" width="21.6640625" style="64" customWidth="1"/>
    <col min="3" max="3" width="10.6640625" style="64" customWidth="1"/>
    <col min="4" max="4" width="19.6640625" style="64" customWidth="1"/>
    <col min="5" max="5" width="8.6640625" style="64" customWidth="1"/>
    <col min="6" max="6" width="6.6640625" style="64" customWidth="1"/>
    <col min="7" max="16384" width="9.109375" style="64"/>
  </cols>
  <sheetData>
    <row r="1" spans="1:6" x14ac:dyDescent="0.3">
      <c r="A1" s="26" t="s">
        <v>226</v>
      </c>
      <c r="B1" s="26" t="s">
        <v>227</v>
      </c>
      <c r="C1" s="26" t="s">
        <v>0</v>
      </c>
      <c r="D1" s="26" t="s">
        <v>355</v>
      </c>
      <c r="E1" s="26" t="s">
        <v>413</v>
      </c>
      <c r="F1" s="26" t="s">
        <v>61</v>
      </c>
    </row>
    <row r="2" spans="1:6" x14ac:dyDescent="0.3">
      <c r="A2" s="64" t="s">
        <v>234</v>
      </c>
      <c r="B2" s="64" t="s">
        <v>241</v>
      </c>
      <c r="C2" s="64" t="s">
        <v>52</v>
      </c>
      <c r="D2" s="64" t="s">
        <v>228</v>
      </c>
      <c r="E2" s="64" t="s">
        <v>236</v>
      </c>
      <c r="F2" s="64">
        <v>0.77889257812500001</v>
      </c>
    </row>
    <row r="3" spans="1:6" x14ac:dyDescent="0.3">
      <c r="A3" s="64" t="s">
        <v>234</v>
      </c>
      <c r="B3" s="64" t="s">
        <v>241</v>
      </c>
      <c r="C3" s="64" t="s">
        <v>52</v>
      </c>
      <c r="D3" s="64" t="s">
        <v>288</v>
      </c>
      <c r="E3" s="64" t="s">
        <v>236</v>
      </c>
      <c r="F3" s="64">
        <v>7.0929243164062514</v>
      </c>
    </row>
    <row r="4" spans="1:6" x14ac:dyDescent="0.3">
      <c r="A4" s="64" t="s">
        <v>234</v>
      </c>
      <c r="B4" s="64" t="s">
        <v>241</v>
      </c>
      <c r="C4" s="64" t="s">
        <v>52</v>
      </c>
      <c r="D4" s="64" t="s">
        <v>289</v>
      </c>
      <c r="E4" s="64" t="s">
        <v>236</v>
      </c>
      <c r="F4" s="64">
        <v>0.71410028076171872</v>
      </c>
    </row>
    <row r="5" spans="1:6" x14ac:dyDescent="0.3">
      <c r="A5" s="64" t="s">
        <v>234</v>
      </c>
      <c r="B5" s="64" t="s">
        <v>241</v>
      </c>
      <c r="C5" s="64" t="s">
        <v>52</v>
      </c>
      <c r="D5" s="64" t="s">
        <v>247</v>
      </c>
      <c r="E5" s="64" t="s">
        <v>236</v>
      </c>
      <c r="F5" s="64">
        <v>5.3128491210937501</v>
      </c>
    </row>
    <row r="6" spans="1:6" x14ac:dyDescent="0.3">
      <c r="A6" s="64" t="s">
        <v>234</v>
      </c>
      <c r="B6" s="64" t="s">
        <v>241</v>
      </c>
      <c r="C6" s="64" t="s">
        <v>52</v>
      </c>
      <c r="D6" s="64" t="s">
        <v>290</v>
      </c>
      <c r="E6" s="64" t="s">
        <v>236</v>
      </c>
      <c r="F6" s="64">
        <v>0.50764965820312502</v>
      </c>
    </row>
    <row r="7" spans="1:6" x14ac:dyDescent="0.3">
      <c r="A7" s="64" t="s">
        <v>234</v>
      </c>
      <c r="B7" s="64" t="s">
        <v>241</v>
      </c>
      <c r="C7" s="64" t="s">
        <v>52</v>
      </c>
      <c r="D7" s="64" t="s">
        <v>291</v>
      </c>
      <c r="E7" s="64" t="s">
        <v>236</v>
      </c>
      <c r="F7" s="64">
        <v>18.461167968750001</v>
      </c>
    </row>
    <row r="8" spans="1:6" x14ac:dyDescent="0.3">
      <c r="A8" s="64" t="s">
        <v>234</v>
      </c>
      <c r="B8" s="64" t="s">
        <v>241</v>
      </c>
      <c r="C8" s="64" t="s">
        <v>52</v>
      </c>
      <c r="D8" s="64" t="s">
        <v>292</v>
      </c>
      <c r="E8" s="64" t="s">
        <v>236</v>
      </c>
      <c r="F8" s="64">
        <v>6.4272045898437504</v>
      </c>
    </row>
    <row r="9" spans="1:6" x14ac:dyDescent="0.3">
      <c r="A9" s="64" t="s">
        <v>234</v>
      </c>
      <c r="B9" s="64" t="s">
        <v>241</v>
      </c>
      <c r="C9" s="64" t="s">
        <v>52</v>
      </c>
      <c r="D9" s="64" t="s">
        <v>250</v>
      </c>
      <c r="E9" s="64" t="s">
        <v>236</v>
      </c>
      <c r="F9" s="64">
        <v>0.56518701171874997</v>
      </c>
    </row>
    <row r="10" spans="1:6" x14ac:dyDescent="0.3">
      <c r="A10" s="64" t="s">
        <v>234</v>
      </c>
      <c r="B10" s="64" t="s">
        <v>241</v>
      </c>
      <c r="C10" s="64" t="s">
        <v>42</v>
      </c>
      <c r="D10" s="64" t="s">
        <v>228</v>
      </c>
      <c r="E10" s="64" t="s">
        <v>236</v>
      </c>
      <c r="F10" s="64">
        <v>6.0908051757812496</v>
      </c>
    </row>
    <row r="11" spans="1:6" x14ac:dyDescent="0.3">
      <c r="A11" s="64" t="s">
        <v>234</v>
      </c>
      <c r="B11" s="64" t="s">
        <v>241</v>
      </c>
      <c r="C11" s="64" t="s">
        <v>42</v>
      </c>
      <c r="D11" s="64" t="s">
        <v>288</v>
      </c>
      <c r="E11" s="64" t="s">
        <v>236</v>
      </c>
      <c r="F11" s="64">
        <v>12.691484375</v>
      </c>
    </row>
    <row r="12" spans="1:6" x14ac:dyDescent="0.3">
      <c r="A12" s="64" t="s">
        <v>234</v>
      </c>
      <c r="B12" s="64" t="s">
        <v>241</v>
      </c>
      <c r="C12" s="64" t="s">
        <v>42</v>
      </c>
      <c r="D12" s="64" t="s">
        <v>289</v>
      </c>
      <c r="E12" s="64" t="s">
        <v>236</v>
      </c>
      <c r="F12" s="64">
        <v>0.87579992675781249</v>
      </c>
    </row>
    <row r="13" spans="1:6" x14ac:dyDescent="0.3">
      <c r="A13" s="64" t="s">
        <v>234</v>
      </c>
      <c r="B13" s="64" t="s">
        <v>241</v>
      </c>
      <c r="C13" s="64" t="s">
        <v>42</v>
      </c>
      <c r="D13" s="64" t="s">
        <v>247</v>
      </c>
      <c r="E13" s="64" t="s">
        <v>236</v>
      </c>
      <c r="F13" s="64">
        <v>9.2115507812500006</v>
      </c>
    </row>
    <row r="14" spans="1:6" x14ac:dyDescent="0.3">
      <c r="A14" s="64" t="s">
        <v>234</v>
      </c>
      <c r="B14" s="64" t="s">
        <v>241</v>
      </c>
      <c r="C14" s="64" t="s">
        <v>42</v>
      </c>
      <c r="D14" s="64" t="s">
        <v>290</v>
      </c>
      <c r="E14" s="64" t="s">
        <v>236</v>
      </c>
      <c r="F14" s="64">
        <v>5.3510927734375002</v>
      </c>
    </row>
    <row r="15" spans="1:6" x14ac:dyDescent="0.3">
      <c r="A15" s="64" t="s">
        <v>234</v>
      </c>
      <c r="B15" s="64" t="s">
        <v>241</v>
      </c>
      <c r="C15" s="64" t="s">
        <v>42</v>
      </c>
      <c r="D15" s="64" t="s">
        <v>291</v>
      </c>
      <c r="E15" s="64" t="s">
        <v>236</v>
      </c>
      <c r="F15" s="64">
        <v>42.691234375000001</v>
      </c>
    </row>
    <row r="16" spans="1:6" x14ac:dyDescent="0.3">
      <c r="A16" s="64" t="s">
        <v>234</v>
      </c>
      <c r="B16" s="64" t="s">
        <v>241</v>
      </c>
      <c r="C16" s="64" t="s">
        <v>42</v>
      </c>
      <c r="D16" s="64" t="s">
        <v>292</v>
      </c>
      <c r="E16" s="64" t="s">
        <v>236</v>
      </c>
      <c r="F16" s="64">
        <v>22.352144531250001</v>
      </c>
    </row>
    <row r="17" spans="1:6" x14ac:dyDescent="0.3">
      <c r="A17" s="64" t="s">
        <v>234</v>
      </c>
      <c r="B17" s="64" t="s">
        <v>241</v>
      </c>
      <c r="C17" s="64" t="s">
        <v>42</v>
      </c>
      <c r="D17" s="64" t="s">
        <v>250</v>
      </c>
      <c r="E17" s="64" t="s">
        <v>236</v>
      </c>
      <c r="F17" s="64">
        <v>1.5629627227783199E-2</v>
      </c>
    </row>
    <row r="18" spans="1:6" x14ac:dyDescent="0.3">
      <c r="A18" s="64" t="s">
        <v>234</v>
      </c>
      <c r="B18" s="64" t="s">
        <v>241</v>
      </c>
      <c r="C18" s="64" t="s">
        <v>46</v>
      </c>
      <c r="D18" s="64" t="s">
        <v>228</v>
      </c>
      <c r="E18" s="64" t="s">
        <v>236</v>
      </c>
      <c r="F18" s="64">
        <v>7.3134790039062496</v>
      </c>
    </row>
    <row r="19" spans="1:6" x14ac:dyDescent="0.3">
      <c r="A19" s="64" t="s">
        <v>234</v>
      </c>
      <c r="B19" s="64" t="s">
        <v>241</v>
      </c>
      <c r="C19" s="64" t="s">
        <v>46</v>
      </c>
      <c r="D19" s="64" t="s">
        <v>288</v>
      </c>
      <c r="E19" s="64" t="s">
        <v>236</v>
      </c>
      <c r="F19" s="64">
        <v>17.035009765624999</v>
      </c>
    </row>
    <row r="20" spans="1:6" x14ac:dyDescent="0.3">
      <c r="A20" s="64" t="s">
        <v>234</v>
      </c>
      <c r="B20" s="64" t="s">
        <v>241</v>
      </c>
      <c r="C20" s="64" t="s">
        <v>46</v>
      </c>
      <c r="D20" s="64" t="s">
        <v>289</v>
      </c>
      <c r="E20" s="64" t="s">
        <v>236</v>
      </c>
      <c r="F20" s="64">
        <v>0.7888052978515625</v>
      </c>
    </row>
    <row r="21" spans="1:6" x14ac:dyDescent="0.3">
      <c r="A21" s="64" t="s">
        <v>234</v>
      </c>
      <c r="B21" s="64" t="s">
        <v>241</v>
      </c>
      <c r="C21" s="64" t="s">
        <v>46</v>
      </c>
      <c r="D21" s="64" t="s">
        <v>247</v>
      </c>
      <c r="E21" s="64" t="s">
        <v>236</v>
      </c>
      <c r="F21" s="64">
        <v>11.923548828125</v>
      </c>
    </row>
    <row r="22" spans="1:6" x14ac:dyDescent="0.3">
      <c r="A22" s="64" t="s">
        <v>234</v>
      </c>
      <c r="B22" s="64" t="s">
        <v>241</v>
      </c>
      <c r="C22" s="64" t="s">
        <v>46</v>
      </c>
      <c r="D22" s="64" t="s">
        <v>290</v>
      </c>
      <c r="E22" s="64" t="s">
        <v>236</v>
      </c>
      <c r="F22" s="64">
        <v>2.644191162109375</v>
      </c>
    </row>
    <row r="23" spans="1:6" x14ac:dyDescent="0.3">
      <c r="A23" s="64" t="s">
        <v>234</v>
      </c>
      <c r="B23" s="64" t="s">
        <v>241</v>
      </c>
      <c r="C23" s="64" t="s">
        <v>46</v>
      </c>
      <c r="D23" s="64" t="s">
        <v>291</v>
      </c>
      <c r="E23" s="64" t="s">
        <v>236</v>
      </c>
      <c r="F23" s="64">
        <v>59.266761718749997</v>
      </c>
    </row>
    <row r="24" spans="1:6" x14ac:dyDescent="0.3">
      <c r="A24" s="64" t="s">
        <v>234</v>
      </c>
      <c r="B24" s="64" t="s">
        <v>241</v>
      </c>
      <c r="C24" s="64" t="s">
        <v>46</v>
      </c>
      <c r="D24" s="64" t="s">
        <v>292</v>
      </c>
      <c r="E24" s="64" t="s">
        <v>236</v>
      </c>
      <c r="F24" s="64">
        <v>26.150558593749999</v>
      </c>
    </row>
    <row r="25" spans="1:6" x14ac:dyDescent="0.3">
      <c r="A25" s="64" t="s">
        <v>234</v>
      </c>
      <c r="B25" s="64" t="s">
        <v>241</v>
      </c>
      <c r="C25" s="64" t="s">
        <v>46</v>
      </c>
      <c r="D25" s="64" t="s">
        <v>250</v>
      </c>
      <c r="E25" s="64" t="s">
        <v>236</v>
      </c>
      <c r="F25" s="64">
        <v>0.46985189819335937</v>
      </c>
    </row>
    <row r="26" spans="1:6" x14ac:dyDescent="0.3">
      <c r="A26" s="64" t="s">
        <v>234</v>
      </c>
      <c r="B26" s="64" t="s">
        <v>241</v>
      </c>
      <c r="C26" s="64" t="s">
        <v>26</v>
      </c>
      <c r="D26" s="64" t="s">
        <v>228</v>
      </c>
      <c r="E26" s="64" t="s">
        <v>236</v>
      </c>
      <c r="F26" s="64">
        <v>1.92935302734375</v>
      </c>
    </row>
    <row r="27" spans="1:6" x14ac:dyDescent="0.3">
      <c r="A27" s="64" t="s">
        <v>234</v>
      </c>
      <c r="B27" s="64" t="s">
        <v>241</v>
      </c>
      <c r="C27" s="64" t="s">
        <v>26</v>
      </c>
      <c r="D27" s="64" t="s">
        <v>288</v>
      </c>
      <c r="E27" s="64" t="s">
        <v>236</v>
      </c>
      <c r="F27" s="64">
        <v>7.0900781249999998</v>
      </c>
    </row>
    <row r="28" spans="1:6" x14ac:dyDescent="0.3">
      <c r="A28" s="64" t="s">
        <v>234</v>
      </c>
      <c r="B28" s="64" t="s">
        <v>241</v>
      </c>
      <c r="C28" s="64" t="s">
        <v>26</v>
      </c>
      <c r="D28" s="64" t="s">
        <v>289</v>
      </c>
      <c r="E28" s="64" t="s">
        <v>236</v>
      </c>
      <c r="F28" s="64">
        <v>1.087508056640625</v>
      </c>
    </row>
    <row r="29" spans="1:6" x14ac:dyDescent="0.3">
      <c r="A29" s="64" t="s">
        <v>234</v>
      </c>
      <c r="B29" s="64" t="s">
        <v>241</v>
      </c>
      <c r="C29" s="64" t="s">
        <v>26</v>
      </c>
      <c r="D29" s="64" t="s">
        <v>247</v>
      </c>
      <c r="E29" s="64" t="s">
        <v>236</v>
      </c>
      <c r="F29" s="64">
        <v>5.66260205078125</v>
      </c>
    </row>
    <row r="30" spans="1:6" x14ac:dyDescent="0.3">
      <c r="A30" s="64" t="s">
        <v>234</v>
      </c>
      <c r="B30" s="64" t="s">
        <v>241</v>
      </c>
      <c r="C30" s="64" t="s">
        <v>26</v>
      </c>
      <c r="D30" s="64" t="s">
        <v>290</v>
      </c>
      <c r="E30" s="64" t="s">
        <v>236</v>
      </c>
      <c r="F30" s="64">
        <v>0.77023510742187506</v>
      </c>
    </row>
    <row r="31" spans="1:6" x14ac:dyDescent="0.3">
      <c r="A31" s="64" t="s">
        <v>234</v>
      </c>
      <c r="B31" s="64" t="s">
        <v>241</v>
      </c>
      <c r="C31" s="64" t="s">
        <v>26</v>
      </c>
      <c r="D31" s="64" t="s">
        <v>291</v>
      </c>
      <c r="E31" s="64" t="s">
        <v>236</v>
      </c>
      <c r="F31" s="64">
        <v>29.291074218750001</v>
      </c>
    </row>
    <row r="32" spans="1:6" x14ac:dyDescent="0.3">
      <c r="A32" s="64" t="s">
        <v>234</v>
      </c>
      <c r="B32" s="64" t="s">
        <v>241</v>
      </c>
      <c r="C32" s="64" t="s">
        <v>26</v>
      </c>
      <c r="D32" s="64" t="s">
        <v>292</v>
      </c>
      <c r="E32" s="64" t="s">
        <v>236</v>
      </c>
      <c r="F32" s="64">
        <v>10.772797851562499</v>
      </c>
    </row>
    <row r="33" spans="1:6" x14ac:dyDescent="0.3">
      <c r="A33" s="64" t="s">
        <v>234</v>
      </c>
      <c r="B33" s="64" t="s">
        <v>241</v>
      </c>
      <c r="C33" s="64" t="s">
        <v>26</v>
      </c>
      <c r="D33" s="64" t="s">
        <v>250</v>
      </c>
      <c r="E33" s="64" t="s">
        <v>236</v>
      </c>
      <c r="F33" s="64">
        <v>0.59633190917968748</v>
      </c>
    </row>
    <row r="34" spans="1:6" x14ac:dyDescent="0.3">
      <c r="A34" s="64" t="s">
        <v>234</v>
      </c>
      <c r="B34" s="64" t="s">
        <v>241</v>
      </c>
      <c r="C34" s="64" t="s">
        <v>51</v>
      </c>
      <c r="D34" s="64" t="s">
        <v>228</v>
      </c>
      <c r="E34" s="64" t="s">
        <v>236</v>
      </c>
      <c r="F34" s="64">
        <v>0.75340539550781249</v>
      </c>
    </row>
    <row r="35" spans="1:6" x14ac:dyDescent="0.3">
      <c r="A35" s="64" t="s">
        <v>234</v>
      </c>
      <c r="B35" s="64" t="s">
        <v>241</v>
      </c>
      <c r="C35" s="64" t="s">
        <v>51</v>
      </c>
      <c r="D35" s="64" t="s">
        <v>288</v>
      </c>
      <c r="E35" s="64" t="s">
        <v>236</v>
      </c>
      <c r="F35" s="64">
        <v>8.5107685546875</v>
      </c>
    </row>
    <row r="36" spans="1:6" x14ac:dyDescent="0.3">
      <c r="A36" s="64" t="s">
        <v>234</v>
      </c>
      <c r="B36" s="64" t="s">
        <v>241</v>
      </c>
      <c r="C36" s="64" t="s">
        <v>51</v>
      </c>
      <c r="D36" s="64" t="s">
        <v>289</v>
      </c>
      <c r="E36" s="64" t="s">
        <v>236</v>
      </c>
      <c r="F36" s="64">
        <v>0.76195288085937507</v>
      </c>
    </row>
    <row r="37" spans="1:6" x14ac:dyDescent="0.3">
      <c r="A37" s="64" t="s">
        <v>234</v>
      </c>
      <c r="B37" s="64" t="s">
        <v>241</v>
      </c>
      <c r="C37" s="64" t="s">
        <v>51</v>
      </c>
      <c r="D37" s="64" t="s">
        <v>247</v>
      </c>
      <c r="E37" s="64" t="s">
        <v>236</v>
      </c>
      <c r="F37" s="64">
        <v>16.392375000000001</v>
      </c>
    </row>
    <row r="38" spans="1:6" x14ac:dyDescent="0.3">
      <c r="A38" s="64" t="s">
        <v>234</v>
      </c>
      <c r="B38" s="64" t="s">
        <v>241</v>
      </c>
      <c r="C38" s="64" t="s">
        <v>51</v>
      </c>
      <c r="D38" s="64" t="s">
        <v>290</v>
      </c>
      <c r="E38" s="64" t="s">
        <v>236</v>
      </c>
      <c r="F38" s="64">
        <v>1.707095825195313</v>
      </c>
    </row>
    <row r="39" spans="1:6" x14ac:dyDescent="0.3">
      <c r="A39" s="64" t="s">
        <v>234</v>
      </c>
      <c r="B39" s="64" t="s">
        <v>241</v>
      </c>
      <c r="C39" s="64" t="s">
        <v>51</v>
      </c>
      <c r="D39" s="64" t="s">
        <v>291</v>
      </c>
      <c r="E39" s="64" t="s">
        <v>236</v>
      </c>
      <c r="F39" s="64">
        <v>50.573250000000002</v>
      </c>
    </row>
    <row r="40" spans="1:6" x14ac:dyDescent="0.3">
      <c r="A40" s="64" t="s">
        <v>234</v>
      </c>
      <c r="B40" s="64" t="s">
        <v>241</v>
      </c>
      <c r="C40" s="64" t="s">
        <v>51</v>
      </c>
      <c r="D40" s="64" t="s">
        <v>292</v>
      </c>
      <c r="E40" s="64" t="s">
        <v>236</v>
      </c>
      <c r="F40" s="64">
        <v>13.3027626953125</v>
      </c>
    </row>
    <row r="41" spans="1:6" x14ac:dyDescent="0.3">
      <c r="A41" s="64" t="s">
        <v>234</v>
      </c>
      <c r="B41" s="64" t="s">
        <v>241</v>
      </c>
      <c r="C41" s="64" t="s">
        <v>51</v>
      </c>
      <c r="D41" s="64" t="s">
        <v>250</v>
      </c>
      <c r="E41" s="64" t="s">
        <v>236</v>
      </c>
      <c r="F41" s="64">
        <v>3.0647892951965331E-3</v>
      </c>
    </row>
    <row r="42" spans="1:6" x14ac:dyDescent="0.3">
      <c r="A42" s="64" t="s">
        <v>234</v>
      </c>
      <c r="B42" s="64" t="s">
        <v>241</v>
      </c>
      <c r="C42" s="64" t="s">
        <v>22</v>
      </c>
      <c r="D42" s="64" t="s">
        <v>228</v>
      </c>
      <c r="E42" s="64" t="s">
        <v>236</v>
      </c>
      <c r="F42" s="64">
        <v>8.074877441406251</v>
      </c>
    </row>
    <row r="43" spans="1:6" x14ac:dyDescent="0.3">
      <c r="A43" s="64" t="s">
        <v>234</v>
      </c>
      <c r="B43" s="64" t="s">
        <v>241</v>
      </c>
      <c r="C43" s="64" t="s">
        <v>22</v>
      </c>
      <c r="D43" s="64" t="s">
        <v>288</v>
      </c>
      <c r="E43" s="64" t="s">
        <v>236</v>
      </c>
      <c r="F43" s="64">
        <v>16.284447265625001</v>
      </c>
    </row>
    <row r="44" spans="1:6" x14ac:dyDescent="0.3">
      <c r="A44" s="64" t="s">
        <v>234</v>
      </c>
      <c r="B44" s="64" t="s">
        <v>241</v>
      </c>
      <c r="C44" s="64" t="s">
        <v>22</v>
      </c>
      <c r="D44" s="64" t="s">
        <v>289</v>
      </c>
      <c r="E44" s="64" t="s">
        <v>236</v>
      </c>
      <c r="F44" s="64">
        <v>1.113392456054688</v>
      </c>
    </row>
    <row r="45" spans="1:6" x14ac:dyDescent="0.3">
      <c r="A45" s="64" t="s">
        <v>234</v>
      </c>
      <c r="B45" s="64" t="s">
        <v>241</v>
      </c>
      <c r="C45" s="64" t="s">
        <v>22</v>
      </c>
      <c r="D45" s="64" t="s">
        <v>247</v>
      </c>
      <c r="E45" s="64" t="s">
        <v>236</v>
      </c>
      <c r="F45" s="64">
        <v>13.0877158203125</v>
      </c>
    </row>
    <row r="46" spans="1:6" x14ac:dyDescent="0.3">
      <c r="A46" s="64" t="s">
        <v>234</v>
      </c>
      <c r="B46" s="64" t="s">
        <v>241</v>
      </c>
      <c r="C46" s="64" t="s">
        <v>22</v>
      </c>
      <c r="D46" s="64" t="s">
        <v>290</v>
      </c>
      <c r="E46" s="64" t="s">
        <v>236</v>
      </c>
      <c r="F46" s="64">
        <v>1.499885498046875</v>
      </c>
    </row>
    <row r="47" spans="1:6" x14ac:dyDescent="0.3">
      <c r="A47" s="64" t="s">
        <v>234</v>
      </c>
      <c r="B47" s="64" t="s">
        <v>241</v>
      </c>
      <c r="C47" s="64" t="s">
        <v>22</v>
      </c>
      <c r="D47" s="64" t="s">
        <v>291</v>
      </c>
      <c r="E47" s="64" t="s">
        <v>236</v>
      </c>
      <c r="F47" s="64">
        <v>80.654140624999997</v>
      </c>
    </row>
    <row r="48" spans="1:6" x14ac:dyDescent="0.3">
      <c r="A48" s="64" t="s">
        <v>234</v>
      </c>
      <c r="B48" s="64" t="s">
        <v>241</v>
      </c>
      <c r="C48" s="64" t="s">
        <v>22</v>
      </c>
      <c r="D48" s="64" t="s">
        <v>292</v>
      </c>
      <c r="E48" s="64" t="s">
        <v>236</v>
      </c>
      <c r="F48" s="64">
        <v>36.343007812499998</v>
      </c>
    </row>
    <row r="49" spans="1:6" x14ac:dyDescent="0.3">
      <c r="A49" s="64" t="s">
        <v>234</v>
      </c>
      <c r="B49" s="64" t="s">
        <v>241</v>
      </c>
      <c r="C49" s="64" t="s">
        <v>22</v>
      </c>
      <c r="D49" s="64" t="s">
        <v>250</v>
      </c>
      <c r="E49" s="64" t="s">
        <v>236</v>
      </c>
      <c r="F49" s="64">
        <v>4.3795475006103507E-2</v>
      </c>
    </row>
    <row r="50" spans="1:6" x14ac:dyDescent="0.3">
      <c r="A50" s="64" t="s">
        <v>234</v>
      </c>
      <c r="B50" s="64" t="s">
        <v>241</v>
      </c>
      <c r="C50" s="64" t="s">
        <v>54</v>
      </c>
      <c r="D50" s="64" t="s">
        <v>228</v>
      </c>
      <c r="E50" s="64" t="s">
        <v>236</v>
      </c>
      <c r="F50" s="64">
        <v>1.0679565429687501</v>
      </c>
    </row>
    <row r="51" spans="1:6" x14ac:dyDescent="0.3">
      <c r="A51" s="64" t="s">
        <v>234</v>
      </c>
      <c r="B51" s="64" t="s">
        <v>241</v>
      </c>
      <c r="C51" s="64" t="s">
        <v>54</v>
      </c>
      <c r="D51" s="64" t="s">
        <v>288</v>
      </c>
      <c r="E51" s="64" t="s">
        <v>236</v>
      </c>
      <c r="F51" s="64">
        <v>5.6481547851562501</v>
      </c>
    </row>
    <row r="52" spans="1:6" x14ac:dyDescent="0.3">
      <c r="A52" s="64" t="s">
        <v>234</v>
      </c>
      <c r="B52" s="64" t="s">
        <v>241</v>
      </c>
      <c r="C52" s="64" t="s">
        <v>54</v>
      </c>
      <c r="D52" s="64" t="s">
        <v>289</v>
      </c>
      <c r="E52" s="64" t="s">
        <v>236</v>
      </c>
      <c r="F52" s="64">
        <v>0.57426892089843751</v>
      </c>
    </row>
    <row r="53" spans="1:6" x14ac:dyDescent="0.3">
      <c r="A53" s="64" t="s">
        <v>234</v>
      </c>
      <c r="B53" s="64" t="s">
        <v>241</v>
      </c>
      <c r="C53" s="64" t="s">
        <v>54</v>
      </c>
      <c r="D53" s="64" t="s">
        <v>247</v>
      </c>
      <c r="E53" s="64" t="s">
        <v>236</v>
      </c>
      <c r="F53" s="64">
        <v>5.4728120117187498</v>
      </c>
    </row>
    <row r="54" spans="1:6" x14ac:dyDescent="0.3">
      <c r="A54" s="64" t="s">
        <v>234</v>
      </c>
      <c r="B54" s="64" t="s">
        <v>241</v>
      </c>
      <c r="C54" s="64" t="s">
        <v>54</v>
      </c>
      <c r="D54" s="64" t="s">
        <v>290</v>
      </c>
      <c r="E54" s="64" t="s">
        <v>236</v>
      </c>
      <c r="F54" s="64">
        <v>0.53887219238281248</v>
      </c>
    </row>
    <row r="55" spans="1:6" x14ac:dyDescent="0.3">
      <c r="A55" s="64" t="s">
        <v>234</v>
      </c>
      <c r="B55" s="64" t="s">
        <v>241</v>
      </c>
      <c r="C55" s="64" t="s">
        <v>54</v>
      </c>
      <c r="D55" s="64" t="s">
        <v>291</v>
      </c>
      <c r="E55" s="64" t="s">
        <v>236</v>
      </c>
      <c r="F55" s="64">
        <v>26.966408203124999</v>
      </c>
    </row>
    <row r="56" spans="1:6" x14ac:dyDescent="0.3">
      <c r="A56" s="64" t="s">
        <v>234</v>
      </c>
      <c r="B56" s="64" t="s">
        <v>241</v>
      </c>
      <c r="C56" s="64" t="s">
        <v>54</v>
      </c>
      <c r="D56" s="64" t="s">
        <v>292</v>
      </c>
      <c r="E56" s="64" t="s">
        <v>236</v>
      </c>
      <c r="F56" s="64">
        <v>13.171859375</v>
      </c>
    </row>
    <row r="57" spans="1:6" x14ac:dyDescent="0.3">
      <c r="A57" s="64" t="s">
        <v>234</v>
      </c>
      <c r="B57" s="64" t="s">
        <v>241</v>
      </c>
      <c r="C57" s="64" t="s">
        <v>54</v>
      </c>
      <c r="D57" s="64" t="s">
        <v>250</v>
      </c>
      <c r="E57" s="64" t="s">
        <v>236</v>
      </c>
      <c r="F57" s="64">
        <v>1.7367073059082031E-2</v>
      </c>
    </row>
    <row r="58" spans="1:6" x14ac:dyDescent="0.3">
      <c r="A58" s="64" t="s">
        <v>234</v>
      </c>
      <c r="B58" s="64" t="s">
        <v>241</v>
      </c>
      <c r="C58" s="64" t="s">
        <v>50</v>
      </c>
      <c r="D58" s="64" t="s">
        <v>228</v>
      </c>
      <c r="E58" s="64" t="s">
        <v>236</v>
      </c>
      <c r="F58" s="64">
        <v>1.0483588867187501</v>
      </c>
    </row>
    <row r="59" spans="1:6" x14ac:dyDescent="0.3">
      <c r="A59" s="64" t="s">
        <v>234</v>
      </c>
      <c r="B59" s="64" t="s">
        <v>241</v>
      </c>
      <c r="C59" s="64" t="s">
        <v>50</v>
      </c>
      <c r="D59" s="64" t="s">
        <v>288</v>
      </c>
      <c r="E59" s="64" t="s">
        <v>236</v>
      </c>
      <c r="F59" s="64">
        <v>8.0219184570312496</v>
      </c>
    </row>
    <row r="60" spans="1:6" x14ac:dyDescent="0.3">
      <c r="A60" s="64" t="s">
        <v>234</v>
      </c>
      <c r="B60" s="64" t="s">
        <v>241</v>
      </c>
      <c r="C60" s="64" t="s">
        <v>50</v>
      </c>
      <c r="D60" s="64" t="s">
        <v>289</v>
      </c>
      <c r="E60" s="64" t="s">
        <v>236</v>
      </c>
      <c r="F60" s="64">
        <v>0.88727380371093756</v>
      </c>
    </row>
    <row r="61" spans="1:6" x14ac:dyDescent="0.3">
      <c r="A61" s="64" t="s">
        <v>234</v>
      </c>
      <c r="B61" s="64" t="s">
        <v>241</v>
      </c>
      <c r="C61" s="64" t="s">
        <v>50</v>
      </c>
      <c r="D61" s="64" t="s">
        <v>247</v>
      </c>
      <c r="E61" s="64" t="s">
        <v>236</v>
      </c>
      <c r="F61" s="64">
        <v>5.4239140624999997</v>
      </c>
    </row>
    <row r="62" spans="1:6" x14ac:dyDescent="0.3">
      <c r="A62" s="64" t="s">
        <v>234</v>
      </c>
      <c r="B62" s="64" t="s">
        <v>241</v>
      </c>
      <c r="C62" s="64" t="s">
        <v>50</v>
      </c>
      <c r="D62" s="64" t="s">
        <v>290</v>
      </c>
      <c r="E62" s="64" t="s">
        <v>236</v>
      </c>
      <c r="F62" s="64">
        <v>0.8193416137695313</v>
      </c>
    </row>
    <row r="63" spans="1:6" x14ac:dyDescent="0.3">
      <c r="A63" s="64" t="s">
        <v>234</v>
      </c>
      <c r="B63" s="64" t="s">
        <v>241</v>
      </c>
      <c r="C63" s="64" t="s">
        <v>50</v>
      </c>
      <c r="D63" s="64" t="s">
        <v>291</v>
      </c>
      <c r="E63" s="64" t="s">
        <v>236</v>
      </c>
      <c r="F63" s="64">
        <v>24.378158203125</v>
      </c>
    </row>
    <row r="64" spans="1:6" x14ac:dyDescent="0.3">
      <c r="A64" s="64" t="s">
        <v>234</v>
      </c>
      <c r="B64" s="64" t="s">
        <v>241</v>
      </c>
      <c r="C64" s="64" t="s">
        <v>50</v>
      </c>
      <c r="D64" s="64" t="s">
        <v>292</v>
      </c>
      <c r="E64" s="64" t="s">
        <v>236</v>
      </c>
      <c r="F64" s="64">
        <v>13.4717470703125</v>
      </c>
    </row>
    <row r="65" spans="1:6" x14ac:dyDescent="0.3">
      <c r="A65" s="64" t="s">
        <v>234</v>
      </c>
      <c r="B65" s="64" t="s">
        <v>241</v>
      </c>
      <c r="C65" s="64" t="s">
        <v>50</v>
      </c>
      <c r="D65" s="64" t="s">
        <v>250</v>
      </c>
      <c r="E65" s="64" t="s">
        <v>236</v>
      </c>
      <c r="F65" s="64">
        <v>4.8047153472900388E-2</v>
      </c>
    </row>
    <row r="66" spans="1:6" x14ac:dyDescent="0.3">
      <c r="A66" s="64" t="s">
        <v>234</v>
      </c>
      <c r="B66" s="64" t="s">
        <v>241</v>
      </c>
      <c r="C66" s="64" t="s">
        <v>34</v>
      </c>
      <c r="D66" s="64" t="s">
        <v>228</v>
      </c>
      <c r="E66" s="64" t="s">
        <v>236</v>
      </c>
      <c r="F66" s="64">
        <v>0.41797839355468752</v>
      </c>
    </row>
    <row r="67" spans="1:6" x14ac:dyDescent="0.3">
      <c r="A67" s="64" t="s">
        <v>234</v>
      </c>
      <c r="B67" s="64" t="s">
        <v>241</v>
      </c>
      <c r="C67" s="64" t="s">
        <v>34</v>
      </c>
      <c r="D67" s="64" t="s">
        <v>288</v>
      </c>
      <c r="E67" s="64" t="s">
        <v>236</v>
      </c>
      <c r="F67" s="64">
        <v>7.5030131835937501</v>
      </c>
    </row>
    <row r="68" spans="1:6" x14ac:dyDescent="0.3">
      <c r="A68" s="64" t="s">
        <v>234</v>
      </c>
      <c r="B68" s="64" t="s">
        <v>241</v>
      </c>
      <c r="C68" s="64" t="s">
        <v>34</v>
      </c>
      <c r="D68" s="64" t="s">
        <v>289</v>
      </c>
      <c r="E68" s="64" t="s">
        <v>236</v>
      </c>
      <c r="F68" s="64">
        <v>0.53327606201171873</v>
      </c>
    </row>
    <row r="69" spans="1:6" x14ac:dyDescent="0.3">
      <c r="A69" s="64" t="s">
        <v>234</v>
      </c>
      <c r="B69" s="64" t="s">
        <v>241</v>
      </c>
      <c r="C69" s="64" t="s">
        <v>34</v>
      </c>
      <c r="D69" s="64" t="s">
        <v>247</v>
      </c>
      <c r="E69" s="64" t="s">
        <v>236</v>
      </c>
      <c r="F69" s="64">
        <v>3.6807480468749998</v>
      </c>
    </row>
    <row r="70" spans="1:6" x14ac:dyDescent="0.3">
      <c r="A70" s="64" t="s">
        <v>234</v>
      </c>
      <c r="B70" s="64" t="s">
        <v>241</v>
      </c>
      <c r="C70" s="64" t="s">
        <v>34</v>
      </c>
      <c r="D70" s="64" t="s">
        <v>290</v>
      </c>
      <c r="E70" s="64" t="s">
        <v>236</v>
      </c>
      <c r="F70" s="64">
        <v>1.0674345703125001</v>
      </c>
    </row>
    <row r="71" spans="1:6" x14ac:dyDescent="0.3">
      <c r="A71" s="64" t="s">
        <v>234</v>
      </c>
      <c r="B71" s="64" t="s">
        <v>241</v>
      </c>
      <c r="C71" s="64" t="s">
        <v>34</v>
      </c>
      <c r="D71" s="64" t="s">
        <v>291</v>
      </c>
      <c r="E71" s="64" t="s">
        <v>236</v>
      </c>
      <c r="F71" s="64">
        <v>13.986324218749999</v>
      </c>
    </row>
    <row r="72" spans="1:6" x14ac:dyDescent="0.3">
      <c r="A72" s="64" t="s">
        <v>234</v>
      </c>
      <c r="B72" s="64" t="s">
        <v>241</v>
      </c>
      <c r="C72" s="64" t="s">
        <v>34</v>
      </c>
      <c r="D72" s="64" t="s">
        <v>292</v>
      </c>
      <c r="E72" s="64" t="s">
        <v>236</v>
      </c>
      <c r="F72" s="64">
        <v>6.6102392578125002</v>
      </c>
    </row>
    <row r="73" spans="1:6" x14ac:dyDescent="0.3">
      <c r="A73" s="64" t="s">
        <v>234</v>
      </c>
      <c r="B73" s="64" t="s">
        <v>241</v>
      </c>
      <c r="C73" s="64" t="s">
        <v>34</v>
      </c>
      <c r="D73" s="64" t="s">
        <v>250</v>
      </c>
      <c r="E73" s="64" t="s">
        <v>236</v>
      </c>
      <c r="F73" s="64">
        <v>0.48787322998046878</v>
      </c>
    </row>
    <row r="74" spans="1:6" x14ac:dyDescent="0.3">
      <c r="A74" s="64" t="s">
        <v>234</v>
      </c>
      <c r="B74" s="64" t="s">
        <v>241</v>
      </c>
      <c r="C74" s="64" t="s">
        <v>53</v>
      </c>
      <c r="D74" s="64" t="s">
        <v>228</v>
      </c>
      <c r="E74" s="64" t="s">
        <v>236</v>
      </c>
      <c r="F74" s="64">
        <v>0.45978533935546878</v>
      </c>
    </row>
    <row r="75" spans="1:6" x14ac:dyDescent="0.3">
      <c r="A75" s="64" t="s">
        <v>234</v>
      </c>
      <c r="B75" s="64" t="s">
        <v>241</v>
      </c>
      <c r="C75" s="64" t="s">
        <v>53</v>
      </c>
      <c r="D75" s="64" t="s">
        <v>288</v>
      </c>
      <c r="E75" s="64" t="s">
        <v>236</v>
      </c>
      <c r="F75" s="64">
        <v>6.7482783203125001</v>
      </c>
    </row>
    <row r="76" spans="1:6" x14ac:dyDescent="0.3">
      <c r="A76" s="64" t="s">
        <v>234</v>
      </c>
      <c r="B76" s="64" t="s">
        <v>241</v>
      </c>
      <c r="C76" s="64" t="s">
        <v>53</v>
      </c>
      <c r="D76" s="64" t="s">
        <v>289</v>
      </c>
      <c r="E76" s="64" t="s">
        <v>236</v>
      </c>
      <c r="F76" s="64">
        <v>0.48620263671875003</v>
      </c>
    </row>
    <row r="77" spans="1:6" x14ac:dyDescent="0.3">
      <c r="A77" s="64" t="s">
        <v>234</v>
      </c>
      <c r="B77" s="64" t="s">
        <v>241</v>
      </c>
      <c r="C77" s="64" t="s">
        <v>53</v>
      </c>
      <c r="D77" s="64" t="s">
        <v>247</v>
      </c>
      <c r="E77" s="64" t="s">
        <v>236</v>
      </c>
      <c r="F77" s="64">
        <v>6.0676083984374998</v>
      </c>
    </row>
    <row r="78" spans="1:6" x14ac:dyDescent="0.3">
      <c r="A78" s="64" t="s">
        <v>234</v>
      </c>
      <c r="B78" s="64" t="s">
        <v>241</v>
      </c>
      <c r="C78" s="64" t="s">
        <v>53</v>
      </c>
      <c r="D78" s="64" t="s">
        <v>290</v>
      </c>
      <c r="E78" s="64" t="s">
        <v>236</v>
      </c>
      <c r="F78" s="64">
        <v>0.77813006591796874</v>
      </c>
    </row>
    <row r="79" spans="1:6" x14ac:dyDescent="0.3">
      <c r="A79" s="64" t="s">
        <v>234</v>
      </c>
      <c r="B79" s="64" t="s">
        <v>241</v>
      </c>
      <c r="C79" s="64" t="s">
        <v>53</v>
      </c>
      <c r="D79" s="64" t="s">
        <v>291</v>
      </c>
      <c r="E79" s="64" t="s">
        <v>236</v>
      </c>
      <c r="F79" s="64">
        <v>22.810714843749999</v>
      </c>
    </row>
    <row r="80" spans="1:6" x14ac:dyDescent="0.3">
      <c r="A80" s="64" t="s">
        <v>234</v>
      </c>
      <c r="B80" s="64" t="s">
        <v>241</v>
      </c>
      <c r="C80" s="64" t="s">
        <v>53</v>
      </c>
      <c r="D80" s="64" t="s">
        <v>292</v>
      </c>
      <c r="E80" s="64" t="s">
        <v>236</v>
      </c>
      <c r="F80" s="64">
        <v>6.1300039062499998</v>
      </c>
    </row>
    <row r="81" spans="1:6" x14ac:dyDescent="0.3">
      <c r="A81" s="64" t="s">
        <v>234</v>
      </c>
      <c r="B81" s="64" t="s">
        <v>241</v>
      </c>
      <c r="C81" s="64" t="s">
        <v>53</v>
      </c>
      <c r="D81" s="64" t="s">
        <v>250</v>
      </c>
      <c r="E81" s="64" t="s">
        <v>236</v>
      </c>
      <c r="F81" s="64">
        <v>0.65769732666015623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02FEB-09BB-4A76-896A-018EDF0C33DA}">
  <sheetPr>
    <tabColor theme="6"/>
  </sheetPr>
  <dimension ref="A1:I22"/>
  <sheetViews>
    <sheetView workbookViewId="0">
      <selection activeCell="D2" sqref="D2:H22"/>
    </sheetView>
  </sheetViews>
  <sheetFormatPr baseColWidth="10" defaultColWidth="11.44140625" defaultRowHeight="14.4" x14ac:dyDescent="0.3"/>
  <cols>
    <col min="1" max="1" width="105.88671875" style="8" bestFit="1" customWidth="1"/>
    <col min="2" max="2" width="17" style="8" bestFit="1" customWidth="1"/>
    <col min="3" max="8" width="9" style="8" bestFit="1" customWidth="1"/>
    <col min="9" max="9" width="11.44140625" style="8"/>
    <col min="10" max="16384" width="11.44140625" style="6"/>
  </cols>
  <sheetData>
    <row r="1" spans="1:8" x14ac:dyDescent="0.3">
      <c r="A1" s="1" t="s">
        <v>55</v>
      </c>
      <c r="B1" s="1" t="s">
        <v>56</v>
      </c>
      <c r="C1" s="1" t="s">
        <v>8</v>
      </c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</row>
    <row r="2" spans="1:8" x14ac:dyDescent="0.3">
      <c r="A2" s="107" t="s">
        <v>106</v>
      </c>
      <c r="B2" s="8" t="s">
        <v>63</v>
      </c>
      <c r="C2" s="8" t="s">
        <v>82</v>
      </c>
      <c r="D2" s="16">
        <v>4204.03</v>
      </c>
      <c r="E2" s="16">
        <v>3978.82</v>
      </c>
      <c r="F2" s="16">
        <v>3778.23</v>
      </c>
      <c r="G2" s="16">
        <v>3576.48</v>
      </c>
      <c r="H2" s="16">
        <v>3395.84</v>
      </c>
    </row>
    <row r="3" spans="1:8" x14ac:dyDescent="0.3">
      <c r="A3" s="107"/>
      <c r="B3" s="8" t="s">
        <v>65</v>
      </c>
      <c r="C3" s="8" t="s">
        <v>66</v>
      </c>
      <c r="D3" s="16">
        <v>30</v>
      </c>
      <c r="E3" s="16">
        <v>35</v>
      </c>
      <c r="F3" s="16">
        <v>35</v>
      </c>
      <c r="G3" s="16">
        <v>40</v>
      </c>
      <c r="H3" s="16">
        <v>40</v>
      </c>
    </row>
    <row r="4" spans="1:8" x14ac:dyDescent="0.3">
      <c r="A4" s="107"/>
      <c r="B4" s="8" t="s">
        <v>67</v>
      </c>
      <c r="C4" s="8" t="s">
        <v>68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</row>
    <row r="5" spans="1:8" x14ac:dyDescent="0.3">
      <c r="A5" s="107" t="s">
        <v>107</v>
      </c>
      <c r="B5" s="8" t="s">
        <v>63</v>
      </c>
      <c r="C5" s="8" t="s">
        <v>93</v>
      </c>
      <c r="D5" s="16">
        <v>1210</v>
      </c>
      <c r="E5" s="16">
        <v>1210</v>
      </c>
      <c r="F5" s="16">
        <v>1210</v>
      </c>
      <c r="G5" s="16">
        <v>1210</v>
      </c>
      <c r="H5" s="16">
        <v>1210</v>
      </c>
    </row>
    <row r="6" spans="1:8" x14ac:dyDescent="0.3">
      <c r="A6" s="107"/>
      <c r="B6" s="8" t="s">
        <v>65</v>
      </c>
      <c r="C6" s="8" t="s">
        <v>66</v>
      </c>
      <c r="D6" s="16">
        <v>30</v>
      </c>
      <c r="E6" s="16">
        <v>30</v>
      </c>
      <c r="F6" s="16">
        <v>30</v>
      </c>
      <c r="G6" s="16">
        <v>30</v>
      </c>
      <c r="H6" s="16">
        <v>30</v>
      </c>
    </row>
    <row r="7" spans="1:8" x14ac:dyDescent="0.3">
      <c r="A7" s="107"/>
      <c r="B7" s="8" t="s">
        <v>67</v>
      </c>
      <c r="C7" s="8" t="s">
        <v>68</v>
      </c>
      <c r="D7" s="16">
        <v>3</v>
      </c>
      <c r="E7" s="16">
        <v>3</v>
      </c>
      <c r="F7" s="16">
        <v>3</v>
      </c>
      <c r="G7" s="16">
        <v>3</v>
      </c>
      <c r="H7" s="16">
        <v>3</v>
      </c>
    </row>
    <row r="8" spans="1:8" x14ac:dyDescent="0.3">
      <c r="A8" s="107"/>
      <c r="B8" s="8" t="s">
        <v>108</v>
      </c>
      <c r="C8" s="8" t="s">
        <v>95</v>
      </c>
      <c r="D8" s="16">
        <v>58</v>
      </c>
      <c r="E8" s="16">
        <v>59</v>
      </c>
      <c r="F8" s="16">
        <v>60</v>
      </c>
      <c r="G8" s="16">
        <v>61</v>
      </c>
      <c r="H8" s="16">
        <v>62</v>
      </c>
    </row>
    <row r="9" spans="1:8" x14ac:dyDescent="0.3">
      <c r="A9" s="107"/>
      <c r="B9" s="8" t="s">
        <v>109</v>
      </c>
      <c r="C9" s="8" t="s">
        <v>95</v>
      </c>
      <c r="D9" s="16">
        <v>30</v>
      </c>
      <c r="E9" s="16">
        <v>30</v>
      </c>
      <c r="F9" s="16">
        <v>30</v>
      </c>
      <c r="G9" s="16">
        <v>30</v>
      </c>
      <c r="H9" s="16">
        <v>30</v>
      </c>
    </row>
    <row r="10" spans="1:8" x14ac:dyDescent="0.3">
      <c r="A10" s="107" t="s">
        <v>110</v>
      </c>
      <c r="B10" s="8" t="s">
        <v>63</v>
      </c>
      <c r="C10" s="8" t="s">
        <v>82</v>
      </c>
      <c r="D10" s="16">
        <v>1063.9100000000001</v>
      </c>
      <c r="E10" s="16">
        <v>1030.43</v>
      </c>
      <c r="F10" s="16">
        <v>996.96</v>
      </c>
      <c r="G10" s="16">
        <v>963.48</v>
      </c>
      <c r="H10" s="16">
        <v>930</v>
      </c>
    </row>
    <row r="11" spans="1:8" x14ac:dyDescent="0.3">
      <c r="A11" s="107"/>
      <c r="B11" s="8" t="s">
        <v>65</v>
      </c>
      <c r="C11" s="8" t="s">
        <v>66</v>
      </c>
      <c r="D11" s="16">
        <v>25</v>
      </c>
      <c r="E11" s="16">
        <v>25</v>
      </c>
      <c r="F11" s="16">
        <v>25</v>
      </c>
      <c r="G11" s="16">
        <v>25</v>
      </c>
      <c r="H11" s="16">
        <v>25</v>
      </c>
    </row>
    <row r="12" spans="1:8" x14ac:dyDescent="0.3">
      <c r="A12" s="107"/>
      <c r="B12" s="8" t="s">
        <v>67</v>
      </c>
      <c r="C12" s="8" t="s">
        <v>68</v>
      </c>
      <c r="D12" s="16">
        <v>1.3</v>
      </c>
      <c r="E12" s="16">
        <v>1.3</v>
      </c>
      <c r="F12" s="16">
        <v>1.3</v>
      </c>
      <c r="G12" s="16">
        <v>1.3</v>
      </c>
      <c r="H12" s="16">
        <v>1.3</v>
      </c>
    </row>
    <row r="13" spans="1:8" x14ac:dyDescent="0.3">
      <c r="A13" s="107" t="s">
        <v>111</v>
      </c>
      <c r="B13" s="8" t="s">
        <v>63</v>
      </c>
      <c r="C13" s="8" t="s">
        <v>112</v>
      </c>
      <c r="D13" s="16">
        <v>304.98</v>
      </c>
      <c r="E13" s="16">
        <v>269.79000000000002</v>
      </c>
      <c r="F13" s="16">
        <v>252.2</v>
      </c>
      <c r="G13" s="16">
        <v>234.6</v>
      </c>
      <c r="H13" s="16">
        <v>228.74</v>
      </c>
    </row>
    <row r="14" spans="1:8" x14ac:dyDescent="0.3">
      <c r="A14" s="107"/>
      <c r="B14" s="8" t="s">
        <v>65</v>
      </c>
      <c r="C14" s="8" t="s">
        <v>66</v>
      </c>
      <c r="D14" s="16">
        <v>30</v>
      </c>
      <c r="E14" s="16">
        <v>30</v>
      </c>
      <c r="F14" s="16">
        <v>30</v>
      </c>
      <c r="G14" s="16">
        <v>30</v>
      </c>
      <c r="H14" s="16">
        <v>30</v>
      </c>
    </row>
    <row r="15" spans="1:8" x14ac:dyDescent="0.3">
      <c r="A15" s="107"/>
      <c r="B15" s="8" t="s">
        <v>67</v>
      </c>
      <c r="C15" s="8" t="s">
        <v>68</v>
      </c>
      <c r="D15" s="16">
        <v>0.7</v>
      </c>
      <c r="E15" s="16">
        <v>0.7</v>
      </c>
      <c r="F15" s="16">
        <v>0.7</v>
      </c>
      <c r="G15" s="16">
        <v>0.7</v>
      </c>
      <c r="H15" s="16">
        <v>0.7</v>
      </c>
    </row>
    <row r="16" spans="1:8" x14ac:dyDescent="0.3">
      <c r="A16" s="107" t="s">
        <v>113</v>
      </c>
      <c r="B16" s="8" t="s">
        <v>63</v>
      </c>
      <c r="C16" s="8" t="s">
        <v>114</v>
      </c>
      <c r="D16" s="16">
        <v>129.19999999999999</v>
      </c>
      <c r="E16" s="16">
        <v>119.4</v>
      </c>
      <c r="F16" s="16">
        <v>109.5</v>
      </c>
      <c r="G16" s="16">
        <v>99.7</v>
      </c>
      <c r="H16" s="16">
        <v>89.8</v>
      </c>
    </row>
    <row r="17" spans="1:8" x14ac:dyDescent="0.3">
      <c r="A17" s="107"/>
      <c r="B17" s="8" t="s">
        <v>65</v>
      </c>
      <c r="C17" s="8" t="s">
        <v>66</v>
      </c>
      <c r="D17" s="16">
        <v>40</v>
      </c>
      <c r="E17" s="16">
        <v>40</v>
      </c>
      <c r="F17" s="16">
        <v>40</v>
      </c>
      <c r="G17" s="16">
        <v>40</v>
      </c>
      <c r="H17" s="16">
        <v>40</v>
      </c>
    </row>
    <row r="18" spans="1:8" x14ac:dyDescent="0.3">
      <c r="A18" s="107"/>
      <c r="B18" s="8" t="s">
        <v>67</v>
      </c>
      <c r="C18" s="8" t="s">
        <v>68</v>
      </c>
      <c r="D18" s="16">
        <v>1</v>
      </c>
      <c r="E18" s="16">
        <v>1</v>
      </c>
      <c r="F18" s="16">
        <v>1</v>
      </c>
      <c r="G18" s="16">
        <v>1</v>
      </c>
      <c r="H18" s="16">
        <v>1</v>
      </c>
    </row>
    <row r="19" spans="1:8" x14ac:dyDescent="0.3">
      <c r="A19" s="107" t="s">
        <v>115</v>
      </c>
      <c r="B19" s="8" t="s">
        <v>63</v>
      </c>
      <c r="C19" s="8" t="s">
        <v>82</v>
      </c>
      <c r="D19" s="16">
        <v>57.82</v>
      </c>
      <c r="E19" s="16">
        <v>56.23</v>
      </c>
      <c r="F19" s="16">
        <v>55.48</v>
      </c>
      <c r="G19" s="16">
        <v>55.2</v>
      </c>
      <c r="H19" s="16">
        <v>55.14</v>
      </c>
    </row>
    <row r="20" spans="1:8" x14ac:dyDescent="0.3">
      <c r="A20" s="107"/>
      <c r="B20" s="8" t="s">
        <v>65</v>
      </c>
      <c r="C20" s="8" t="s">
        <v>66</v>
      </c>
      <c r="D20" s="16">
        <v>20</v>
      </c>
      <c r="E20" s="16">
        <v>20</v>
      </c>
      <c r="F20" s="16">
        <v>20</v>
      </c>
      <c r="G20" s="16">
        <v>20</v>
      </c>
      <c r="H20" s="16">
        <v>20</v>
      </c>
    </row>
    <row r="21" spans="1:8" x14ac:dyDescent="0.3">
      <c r="A21" s="107"/>
      <c r="B21" s="8" t="s">
        <v>67</v>
      </c>
      <c r="C21" s="8" t="s">
        <v>68</v>
      </c>
      <c r="D21" s="16">
        <v>2</v>
      </c>
      <c r="E21" s="16">
        <v>2</v>
      </c>
      <c r="F21" s="16">
        <v>2</v>
      </c>
      <c r="G21" s="16">
        <v>2</v>
      </c>
      <c r="H21" s="16">
        <v>2</v>
      </c>
    </row>
    <row r="22" spans="1:8" x14ac:dyDescent="0.3">
      <c r="A22" s="107"/>
      <c r="B22" s="8" t="s">
        <v>94</v>
      </c>
      <c r="C22" s="8" t="s">
        <v>95</v>
      </c>
      <c r="D22" s="16">
        <v>92</v>
      </c>
      <c r="E22" s="16">
        <v>92</v>
      </c>
      <c r="F22" s="16">
        <v>92</v>
      </c>
      <c r="G22" s="16">
        <v>92</v>
      </c>
      <c r="H22" s="16">
        <v>92</v>
      </c>
    </row>
  </sheetData>
  <mergeCells count="6">
    <mergeCell ref="A19:A22"/>
    <mergeCell ref="A2:A4"/>
    <mergeCell ref="A5:A9"/>
    <mergeCell ref="A10:A12"/>
    <mergeCell ref="A13:A15"/>
    <mergeCell ref="A16:A18"/>
  </mergeCells>
  <pageMargins left="0.7" right="0.7" top="0.78740157499999996" bottom="0.78740157499999996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C8D96-25EE-45A6-A782-0254F773DA85}">
  <sheetPr>
    <tabColor rgb="FFFF57C3"/>
  </sheetPr>
  <dimension ref="A1:T59"/>
  <sheetViews>
    <sheetView zoomScaleNormal="100" workbookViewId="0">
      <selection activeCell="M24" sqref="M24"/>
    </sheetView>
  </sheetViews>
  <sheetFormatPr baseColWidth="10" defaultColWidth="11.44140625" defaultRowHeight="14.4" x14ac:dyDescent="0.3"/>
  <cols>
    <col min="1" max="1" width="11.44140625" style="28"/>
    <col min="2" max="2" width="22.88671875" style="28" bestFit="1" customWidth="1"/>
    <col min="3" max="3" width="11.44140625" style="28"/>
    <col min="4" max="4" width="61.109375" style="28" customWidth="1"/>
    <col min="5" max="5" width="10.44140625" style="28" bestFit="1" customWidth="1"/>
    <col min="6" max="9" width="13.6640625" style="14" customWidth="1"/>
    <col min="10" max="16384" width="11.44140625" style="28"/>
  </cols>
  <sheetData>
    <row r="1" spans="1:10" s="32" customFormat="1" x14ac:dyDescent="0.3">
      <c r="A1" s="32" t="s">
        <v>226</v>
      </c>
      <c r="B1" s="32" t="s">
        <v>227</v>
      </c>
      <c r="C1" s="32" t="s">
        <v>0</v>
      </c>
      <c r="D1" s="32" t="s">
        <v>355</v>
      </c>
      <c r="E1" s="26" t="s">
        <v>8</v>
      </c>
      <c r="F1" s="42">
        <v>2030</v>
      </c>
      <c r="G1" s="42">
        <v>2035</v>
      </c>
      <c r="H1" s="42">
        <v>2040</v>
      </c>
      <c r="I1" s="42">
        <v>2045</v>
      </c>
      <c r="J1" s="42"/>
    </row>
    <row r="2" spans="1:10" s="47" customFormat="1" x14ac:dyDescent="0.3">
      <c r="A2" s="87" t="s">
        <v>234</v>
      </c>
      <c r="B2" s="87" t="s">
        <v>241</v>
      </c>
      <c r="C2" s="87" t="s">
        <v>235</v>
      </c>
      <c r="D2" s="87" t="s">
        <v>445</v>
      </c>
      <c r="E2" s="87" t="s">
        <v>308</v>
      </c>
      <c r="F2" s="16">
        <v>-2</v>
      </c>
      <c r="G2" s="16">
        <v>-3</v>
      </c>
      <c r="H2" s="16">
        <v>-12</v>
      </c>
      <c r="I2" s="16">
        <v>-26</v>
      </c>
      <c r="J2" s="88"/>
    </row>
    <row r="3" spans="1:10" s="47" customFormat="1" x14ac:dyDescent="0.3">
      <c r="A3" s="87" t="s">
        <v>234</v>
      </c>
      <c r="B3" s="87" t="s">
        <v>241</v>
      </c>
      <c r="C3" s="87" t="s">
        <v>235</v>
      </c>
      <c r="D3" s="87" t="s">
        <v>446</v>
      </c>
      <c r="E3" s="87" t="s">
        <v>308</v>
      </c>
      <c r="F3" s="16">
        <v>-25</v>
      </c>
      <c r="G3" s="16">
        <v>-30</v>
      </c>
      <c r="H3" s="16">
        <v>-35</v>
      </c>
      <c r="I3" s="16">
        <v>-40</v>
      </c>
      <c r="J3" s="88"/>
    </row>
    <row r="4" spans="1:10" s="47" customFormat="1" x14ac:dyDescent="0.3">
      <c r="A4" s="87" t="s">
        <v>234</v>
      </c>
      <c r="B4" s="87" t="s">
        <v>241</v>
      </c>
      <c r="C4" s="87" t="s">
        <v>235</v>
      </c>
      <c r="D4" s="87" t="s">
        <v>447</v>
      </c>
      <c r="E4" s="87" t="s">
        <v>308</v>
      </c>
      <c r="F4" s="16">
        <v>96</v>
      </c>
      <c r="G4" s="16">
        <v>83</v>
      </c>
      <c r="H4" s="16">
        <v>74</v>
      </c>
      <c r="I4" s="16">
        <v>63</v>
      </c>
      <c r="J4" s="88"/>
    </row>
    <row r="5" spans="1:10" x14ac:dyDescent="0.3">
      <c r="A5" s="28" t="s">
        <v>234</v>
      </c>
      <c r="B5" s="28" t="s">
        <v>241</v>
      </c>
      <c r="C5" s="87" t="s">
        <v>235</v>
      </c>
      <c r="D5" s="28" t="s">
        <v>306</v>
      </c>
      <c r="E5" s="28" t="s">
        <v>308</v>
      </c>
      <c r="F5" s="16">
        <v>28.642607371707498</v>
      </c>
      <c r="G5" s="16">
        <v>29.463244311779899</v>
      </c>
      <c r="H5" s="16">
        <v>25.1384181931742</v>
      </c>
      <c r="I5" s="16">
        <v>1.4242917981455101</v>
      </c>
      <c r="J5" s="13"/>
    </row>
    <row r="6" spans="1:10" x14ac:dyDescent="0.3">
      <c r="A6" s="28" t="s">
        <v>234</v>
      </c>
      <c r="B6" s="28" t="s">
        <v>241</v>
      </c>
      <c r="C6" s="87" t="s">
        <v>235</v>
      </c>
      <c r="D6" s="28" t="s">
        <v>232</v>
      </c>
      <c r="E6" s="28" t="s">
        <v>308</v>
      </c>
      <c r="F6" s="16">
        <v>83.278977893176801</v>
      </c>
      <c r="G6" s="16">
        <v>50.963773911173597</v>
      </c>
      <c r="H6" s="16">
        <v>20.401928147933202</v>
      </c>
      <c r="I6" s="16">
        <v>1.4227305913742501</v>
      </c>
      <c r="J6" s="13"/>
    </row>
    <row r="7" spans="1:10" x14ac:dyDescent="0.3">
      <c r="A7" s="87" t="s">
        <v>234</v>
      </c>
      <c r="B7" s="28" t="s">
        <v>241</v>
      </c>
      <c r="C7" s="87" t="s">
        <v>235</v>
      </c>
      <c r="D7" s="28" t="s">
        <v>231</v>
      </c>
      <c r="E7" s="87" t="s">
        <v>308</v>
      </c>
      <c r="F7" s="16">
        <v>90.056697235015406</v>
      </c>
      <c r="G7" s="16">
        <v>61.421847309527202</v>
      </c>
      <c r="H7" s="16">
        <v>30.1665137702599</v>
      </c>
      <c r="I7" s="16">
        <v>0.49426607574096498</v>
      </c>
      <c r="J7" s="13"/>
    </row>
    <row r="8" spans="1:10" x14ac:dyDescent="0.3">
      <c r="A8" s="87" t="s">
        <v>234</v>
      </c>
      <c r="B8" s="28" t="s">
        <v>241</v>
      </c>
      <c r="C8" s="87" t="s">
        <v>235</v>
      </c>
      <c r="D8" s="28" t="s">
        <v>233</v>
      </c>
      <c r="E8" s="87" t="s">
        <v>308</v>
      </c>
      <c r="F8" s="16">
        <v>100.92270999910799</v>
      </c>
      <c r="G8" s="16">
        <v>55.386074972136001</v>
      </c>
      <c r="H8" s="16">
        <v>18.520589393787599</v>
      </c>
      <c r="I8" s="16">
        <v>0.48552279854001901</v>
      </c>
      <c r="J8" s="13"/>
    </row>
    <row r="9" spans="1:10" x14ac:dyDescent="0.3">
      <c r="A9" s="87" t="s">
        <v>234</v>
      </c>
      <c r="B9" s="28" t="s">
        <v>241</v>
      </c>
      <c r="C9" s="87" t="s">
        <v>235</v>
      </c>
      <c r="D9" s="28" t="s">
        <v>307</v>
      </c>
      <c r="E9" s="87" t="s">
        <v>308</v>
      </c>
      <c r="F9" s="16">
        <v>86.053515986144504</v>
      </c>
      <c r="G9" s="16">
        <v>40.757674426789897</v>
      </c>
      <c r="H9" s="16">
        <v>23.574470763852698</v>
      </c>
      <c r="I9" s="16">
        <v>0.35438562194644802</v>
      </c>
      <c r="J9" s="13"/>
    </row>
    <row r="10" spans="1:10" s="87" customFormat="1" x14ac:dyDescent="0.3">
      <c r="A10" s="87" t="s">
        <v>234</v>
      </c>
      <c r="B10" s="87" t="s">
        <v>238</v>
      </c>
      <c r="C10" s="87" t="s">
        <v>235</v>
      </c>
      <c r="D10" s="87" t="s">
        <v>445</v>
      </c>
      <c r="E10" s="87" t="s">
        <v>308</v>
      </c>
      <c r="F10" s="16">
        <v>-4</v>
      </c>
      <c r="G10" s="16">
        <v>-15</v>
      </c>
      <c r="H10" s="16">
        <v>-22</v>
      </c>
      <c r="I10" s="16">
        <v>-25</v>
      </c>
      <c r="J10" s="13"/>
    </row>
    <row r="11" spans="1:10" s="87" customFormat="1" x14ac:dyDescent="0.3">
      <c r="A11" s="87" t="s">
        <v>234</v>
      </c>
      <c r="B11" s="87" t="s">
        <v>238</v>
      </c>
      <c r="C11" s="87" t="s">
        <v>235</v>
      </c>
      <c r="D11" s="87" t="s">
        <v>446</v>
      </c>
      <c r="E11" s="87" t="s">
        <v>308</v>
      </c>
      <c r="F11" s="16">
        <v>-25</v>
      </c>
      <c r="G11" s="16">
        <v>-30</v>
      </c>
      <c r="H11" s="16">
        <v>-35</v>
      </c>
      <c r="I11" s="16">
        <v>-40</v>
      </c>
      <c r="J11" s="13"/>
    </row>
    <row r="12" spans="1:10" s="87" customFormat="1" x14ac:dyDescent="0.3">
      <c r="A12" s="87" t="s">
        <v>234</v>
      </c>
      <c r="B12" s="87" t="s">
        <v>238</v>
      </c>
      <c r="C12" s="87" t="s">
        <v>235</v>
      </c>
      <c r="D12" s="87" t="s">
        <v>447</v>
      </c>
      <c r="E12" s="87" t="s">
        <v>308</v>
      </c>
      <c r="F12" s="16">
        <v>96</v>
      </c>
      <c r="G12" s="16">
        <v>83</v>
      </c>
      <c r="H12" s="16">
        <v>74</v>
      </c>
      <c r="I12" s="16">
        <v>63</v>
      </c>
      <c r="J12" s="13"/>
    </row>
    <row r="13" spans="1:10" x14ac:dyDescent="0.3">
      <c r="A13" s="87" t="s">
        <v>234</v>
      </c>
      <c r="B13" s="28" t="s">
        <v>238</v>
      </c>
      <c r="C13" s="87" t="s">
        <v>235</v>
      </c>
      <c r="D13" s="28" t="s">
        <v>306</v>
      </c>
      <c r="E13" s="87" t="s">
        <v>308</v>
      </c>
      <c r="F13" s="16">
        <v>22.582279660818902</v>
      </c>
      <c r="G13" s="16">
        <v>20.0340989672716</v>
      </c>
      <c r="H13" s="16">
        <v>15.216049866583299</v>
      </c>
      <c r="I13" s="16">
        <v>0.18865805450144399</v>
      </c>
      <c r="J13" s="13"/>
    </row>
    <row r="14" spans="1:10" x14ac:dyDescent="0.3">
      <c r="A14" s="87" t="s">
        <v>234</v>
      </c>
      <c r="B14" s="28" t="s">
        <v>238</v>
      </c>
      <c r="C14" s="87" t="s">
        <v>235</v>
      </c>
      <c r="D14" s="28" t="s">
        <v>232</v>
      </c>
      <c r="E14" s="87" t="s">
        <v>308</v>
      </c>
      <c r="F14" s="16">
        <v>76.570663688124199</v>
      </c>
      <c r="G14" s="16">
        <v>42.911597945431303</v>
      </c>
      <c r="H14" s="16">
        <v>13.6778972068453</v>
      </c>
      <c r="I14" s="16">
        <v>0.43935437236589497</v>
      </c>
      <c r="J14" s="13"/>
    </row>
    <row r="15" spans="1:10" x14ac:dyDescent="0.3">
      <c r="A15" s="87" t="s">
        <v>234</v>
      </c>
      <c r="B15" s="28" t="s">
        <v>238</v>
      </c>
      <c r="C15" s="87" t="s">
        <v>235</v>
      </c>
      <c r="D15" s="28" t="s">
        <v>231</v>
      </c>
      <c r="E15" s="87" t="s">
        <v>308</v>
      </c>
      <c r="F15" s="16">
        <v>71.8997827089498</v>
      </c>
      <c r="G15" s="16">
        <v>42.3831489151166</v>
      </c>
      <c r="H15" s="16">
        <v>18.143922526387701</v>
      </c>
      <c r="I15" s="16">
        <v>0.15865312433220299</v>
      </c>
      <c r="J15" s="13"/>
    </row>
    <row r="16" spans="1:10" x14ac:dyDescent="0.3">
      <c r="A16" s="87" t="s">
        <v>234</v>
      </c>
      <c r="B16" s="28" t="s">
        <v>238</v>
      </c>
      <c r="C16" s="87" t="s">
        <v>235</v>
      </c>
      <c r="D16" s="28" t="s">
        <v>233</v>
      </c>
      <c r="E16" s="87" t="s">
        <v>308</v>
      </c>
      <c r="F16" s="16">
        <v>101.233697923485</v>
      </c>
      <c r="G16" s="16">
        <v>60.101807590717797</v>
      </c>
      <c r="H16" s="16">
        <v>23.775885580399301</v>
      </c>
      <c r="I16" s="16">
        <v>0.16350177736400401</v>
      </c>
      <c r="J16" s="13"/>
    </row>
    <row r="17" spans="1:10" x14ac:dyDescent="0.3">
      <c r="A17" s="87" t="s">
        <v>234</v>
      </c>
      <c r="B17" s="28" t="s">
        <v>238</v>
      </c>
      <c r="C17" s="87" t="s">
        <v>235</v>
      </c>
      <c r="D17" s="28" t="s">
        <v>307</v>
      </c>
      <c r="E17" s="87" t="s">
        <v>308</v>
      </c>
      <c r="F17" s="16">
        <v>63.556505001304103</v>
      </c>
      <c r="G17" s="16">
        <v>27.0354267862879</v>
      </c>
      <c r="H17" s="16">
        <v>15.660386531303301</v>
      </c>
      <c r="I17" s="16">
        <v>0.181607913055222</v>
      </c>
      <c r="J17" s="13"/>
    </row>
    <row r="18" spans="1:10" s="87" customFormat="1" x14ac:dyDescent="0.3">
      <c r="A18" s="87" t="s">
        <v>234</v>
      </c>
      <c r="B18" s="87" t="s">
        <v>239</v>
      </c>
      <c r="C18" s="87" t="s">
        <v>235</v>
      </c>
      <c r="D18" s="87" t="s">
        <v>445</v>
      </c>
      <c r="E18" s="87" t="s">
        <v>308</v>
      </c>
      <c r="F18" s="16">
        <v>-7</v>
      </c>
      <c r="G18" s="16">
        <v>-22</v>
      </c>
      <c r="H18" s="16">
        <v>-29</v>
      </c>
      <c r="I18" s="16">
        <v>-32</v>
      </c>
      <c r="J18" s="13"/>
    </row>
    <row r="19" spans="1:10" s="87" customFormat="1" x14ac:dyDescent="0.3">
      <c r="A19" s="87" t="s">
        <v>234</v>
      </c>
      <c r="B19" s="87" t="s">
        <v>239</v>
      </c>
      <c r="C19" s="87" t="s">
        <v>235</v>
      </c>
      <c r="D19" s="87" t="s">
        <v>446</v>
      </c>
      <c r="E19" s="87" t="s">
        <v>308</v>
      </c>
      <c r="F19" s="16">
        <v>-25</v>
      </c>
      <c r="G19" s="16">
        <v>-30</v>
      </c>
      <c r="H19" s="16">
        <v>-35</v>
      </c>
      <c r="I19" s="16">
        <v>-40</v>
      </c>
      <c r="J19" s="13"/>
    </row>
    <row r="20" spans="1:10" s="87" customFormat="1" x14ac:dyDescent="0.3">
      <c r="A20" s="87" t="s">
        <v>234</v>
      </c>
      <c r="B20" s="87" t="s">
        <v>239</v>
      </c>
      <c r="C20" s="87" t="s">
        <v>235</v>
      </c>
      <c r="D20" s="87" t="s">
        <v>447</v>
      </c>
      <c r="E20" s="87" t="s">
        <v>308</v>
      </c>
      <c r="F20" s="16">
        <v>96</v>
      </c>
      <c r="G20" s="16">
        <v>83</v>
      </c>
      <c r="H20" s="16">
        <v>74</v>
      </c>
      <c r="I20" s="16">
        <v>63</v>
      </c>
      <c r="J20" s="13"/>
    </row>
    <row r="21" spans="1:10" x14ac:dyDescent="0.3">
      <c r="A21" s="87" t="s">
        <v>234</v>
      </c>
      <c r="B21" s="28" t="s">
        <v>239</v>
      </c>
      <c r="C21" s="87" t="s">
        <v>235</v>
      </c>
      <c r="D21" s="28" t="s">
        <v>306</v>
      </c>
      <c r="E21" s="87" t="s">
        <v>308</v>
      </c>
      <c r="F21" s="16">
        <v>28.115142623030302</v>
      </c>
      <c r="G21" s="16">
        <v>29.802634442340601</v>
      </c>
      <c r="H21" s="16">
        <v>23.726908377077901</v>
      </c>
      <c r="I21" s="16">
        <v>1.2371888432403499</v>
      </c>
      <c r="J21" s="13"/>
    </row>
    <row r="22" spans="1:10" x14ac:dyDescent="0.3">
      <c r="A22" s="87" t="s">
        <v>234</v>
      </c>
      <c r="B22" s="28" t="s">
        <v>239</v>
      </c>
      <c r="C22" s="87" t="s">
        <v>235</v>
      </c>
      <c r="D22" s="28" t="s">
        <v>232</v>
      </c>
      <c r="E22" s="87" t="s">
        <v>308</v>
      </c>
      <c r="F22" s="16">
        <v>79.653978333853402</v>
      </c>
      <c r="G22" s="16">
        <v>47.278143989538101</v>
      </c>
      <c r="H22" s="16">
        <v>16.6362107607839</v>
      </c>
      <c r="I22" s="16">
        <v>0.63885417795030297</v>
      </c>
      <c r="J22" s="13"/>
    </row>
    <row r="23" spans="1:10" x14ac:dyDescent="0.3">
      <c r="A23" s="87" t="s">
        <v>234</v>
      </c>
      <c r="B23" s="28" t="s">
        <v>239</v>
      </c>
      <c r="C23" s="87" t="s">
        <v>235</v>
      </c>
      <c r="D23" s="28" t="s">
        <v>231</v>
      </c>
      <c r="E23" s="87" t="s">
        <v>308</v>
      </c>
      <c r="F23" s="16">
        <v>86.725750709311299</v>
      </c>
      <c r="G23" s="16">
        <v>61.1540139481111</v>
      </c>
      <c r="H23" s="16">
        <v>27.749875650004501</v>
      </c>
      <c r="I23" s="16">
        <v>0.37248062955932898</v>
      </c>
      <c r="J23" s="13"/>
    </row>
    <row r="24" spans="1:10" x14ac:dyDescent="0.3">
      <c r="A24" s="87" t="s">
        <v>234</v>
      </c>
      <c r="B24" s="28" t="s">
        <v>239</v>
      </c>
      <c r="C24" s="87" t="s">
        <v>235</v>
      </c>
      <c r="D24" s="28" t="s">
        <v>233</v>
      </c>
      <c r="E24" s="87" t="s">
        <v>308</v>
      </c>
      <c r="F24" s="16">
        <v>131.27172611697301</v>
      </c>
      <c r="G24" s="16">
        <v>112.313073317819</v>
      </c>
      <c r="H24" s="16">
        <v>62.125319920801701</v>
      </c>
      <c r="I24" s="16">
        <v>1.6865698769629101</v>
      </c>
      <c r="J24" s="13"/>
    </row>
    <row r="25" spans="1:10" x14ac:dyDescent="0.3">
      <c r="A25" s="87" t="s">
        <v>234</v>
      </c>
      <c r="B25" s="28" t="s">
        <v>239</v>
      </c>
      <c r="C25" s="87" t="s">
        <v>235</v>
      </c>
      <c r="D25" s="28" t="s">
        <v>307</v>
      </c>
      <c r="E25" s="87" t="s">
        <v>308</v>
      </c>
      <c r="F25" s="16">
        <v>70.867767724407699</v>
      </c>
      <c r="G25" s="16">
        <v>24.033995765288299</v>
      </c>
      <c r="H25" s="16">
        <v>13.7056088811135</v>
      </c>
      <c r="I25" s="16">
        <v>0.17513911283417599</v>
      </c>
      <c r="J25" s="13"/>
    </row>
    <row r="26" spans="1:10" s="87" customFormat="1" x14ac:dyDescent="0.3">
      <c r="A26" s="87" t="s">
        <v>234</v>
      </c>
      <c r="B26" s="87" t="s">
        <v>262</v>
      </c>
      <c r="C26" s="87" t="s">
        <v>235</v>
      </c>
      <c r="D26" s="87" t="s">
        <v>445</v>
      </c>
      <c r="E26" s="87" t="s">
        <v>308</v>
      </c>
      <c r="F26" s="16">
        <v>-2</v>
      </c>
      <c r="G26" s="16">
        <v>-5</v>
      </c>
      <c r="H26" s="16">
        <v>-14</v>
      </c>
      <c r="I26" s="16">
        <v>-26</v>
      </c>
      <c r="J26" s="13"/>
    </row>
    <row r="27" spans="1:10" s="87" customFormat="1" x14ac:dyDescent="0.3">
      <c r="A27" s="87" t="s">
        <v>234</v>
      </c>
      <c r="B27" s="87" t="s">
        <v>262</v>
      </c>
      <c r="C27" s="87" t="s">
        <v>235</v>
      </c>
      <c r="D27" s="87" t="s">
        <v>446</v>
      </c>
      <c r="E27" s="87" t="s">
        <v>308</v>
      </c>
      <c r="F27" s="16">
        <v>-25</v>
      </c>
      <c r="G27" s="16">
        <v>-30</v>
      </c>
      <c r="H27" s="16">
        <v>-35</v>
      </c>
      <c r="I27" s="16">
        <v>-40</v>
      </c>
      <c r="J27" s="13"/>
    </row>
    <row r="28" spans="1:10" s="87" customFormat="1" x14ac:dyDescent="0.3">
      <c r="A28" s="87" t="s">
        <v>234</v>
      </c>
      <c r="B28" s="87" t="s">
        <v>262</v>
      </c>
      <c r="C28" s="87" t="s">
        <v>235</v>
      </c>
      <c r="D28" s="87" t="s">
        <v>447</v>
      </c>
      <c r="E28" s="87" t="s">
        <v>308</v>
      </c>
      <c r="F28" s="16">
        <v>96</v>
      </c>
      <c r="G28" s="16">
        <v>83</v>
      </c>
      <c r="H28" s="16">
        <v>74</v>
      </c>
      <c r="I28" s="16">
        <v>63</v>
      </c>
      <c r="J28" s="13"/>
    </row>
    <row r="29" spans="1:10" x14ac:dyDescent="0.3">
      <c r="A29" s="28" t="s">
        <v>234</v>
      </c>
      <c r="B29" s="28" t="s">
        <v>262</v>
      </c>
      <c r="C29" s="28" t="s">
        <v>235</v>
      </c>
      <c r="D29" s="28" t="s">
        <v>306</v>
      </c>
      <c r="E29" s="28" t="s">
        <v>308</v>
      </c>
      <c r="F29" s="16">
        <v>28.1472591063397</v>
      </c>
      <c r="G29" s="16">
        <v>28.140816848806001</v>
      </c>
      <c r="H29" s="16">
        <v>20.584627154959499</v>
      </c>
      <c r="I29" s="16">
        <v>3.18865250350489</v>
      </c>
      <c r="J29" s="13"/>
    </row>
    <row r="30" spans="1:10" x14ac:dyDescent="0.3">
      <c r="A30" s="28" t="s">
        <v>234</v>
      </c>
      <c r="B30" s="28" t="s">
        <v>262</v>
      </c>
      <c r="C30" s="28" t="s">
        <v>235</v>
      </c>
      <c r="D30" s="28" t="s">
        <v>232</v>
      </c>
      <c r="E30" s="28" t="s">
        <v>308</v>
      </c>
      <c r="F30" s="16">
        <v>81.151410133215805</v>
      </c>
      <c r="G30" s="16">
        <v>49.2582047387315</v>
      </c>
      <c r="H30" s="16">
        <v>18.7774122149428</v>
      </c>
      <c r="I30" s="16">
        <v>0.84183797284428097</v>
      </c>
      <c r="J30" s="13"/>
    </row>
    <row r="31" spans="1:10" x14ac:dyDescent="0.3">
      <c r="A31" s="28" t="s">
        <v>234</v>
      </c>
      <c r="B31" s="28" t="s">
        <v>262</v>
      </c>
      <c r="C31" s="28" t="s">
        <v>235</v>
      </c>
      <c r="D31" s="28" t="s">
        <v>231</v>
      </c>
      <c r="E31" s="28" t="s">
        <v>308</v>
      </c>
      <c r="F31" s="16">
        <v>83.199703448697605</v>
      </c>
      <c r="G31" s="16">
        <v>53.531293828579201</v>
      </c>
      <c r="H31" s="16">
        <v>23.167826306862398</v>
      </c>
      <c r="I31" s="16">
        <v>0.35742202354019698</v>
      </c>
      <c r="J31" s="13"/>
    </row>
    <row r="32" spans="1:10" x14ac:dyDescent="0.3">
      <c r="A32" s="28" t="s">
        <v>234</v>
      </c>
      <c r="B32" s="28" t="s">
        <v>262</v>
      </c>
      <c r="C32" s="28" t="s">
        <v>235</v>
      </c>
      <c r="D32" s="28" t="s">
        <v>233</v>
      </c>
      <c r="E32" s="28" t="s">
        <v>308</v>
      </c>
      <c r="F32" s="16">
        <v>97.955339873379302</v>
      </c>
      <c r="G32" s="16">
        <v>51.042767532729201</v>
      </c>
      <c r="H32" s="16">
        <v>13.8779391742807</v>
      </c>
      <c r="I32" s="16">
        <v>0.94758609881788902</v>
      </c>
      <c r="J32" s="13"/>
    </row>
    <row r="33" spans="1:20" x14ac:dyDescent="0.3">
      <c r="A33" s="28" t="s">
        <v>234</v>
      </c>
      <c r="B33" s="28" t="s">
        <v>262</v>
      </c>
      <c r="C33" s="28" t="s">
        <v>235</v>
      </c>
      <c r="D33" s="28" t="s">
        <v>307</v>
      </c>
      <c r="E33" s="28" t="s">
        <v>308</v>
      </c>
      <c r="F33" s="16">
        <v>94.684547219514002</v>
      </c>
      <c r="G33" s="16">
        <v>52.230072227503499</v>
      </c>
      <c r="H33" s="16">
        <v>27.282743246287801</v>
      </c>
      <c r="I33" s="16">
        <v>0.42036968368786298</v>
      </c>
      <c r="J33" s="13"/>
    </row>
    <row r="37" spans="1:20" x14ac:dyDescent="0.3"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</row>
    <row r="38" spans="1:20" x14ac:dyDescent="0.3"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</row>
    <row r="39" spans="1:20" x14ac:dyDescent="0.3"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</row>
    <row r="40" spans="1:20" x14ac:dyDescent="0.3"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</row>
    <row r="41" spans="1:20" x14ac:dyDescent="0.3"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</row>
    <row r="42" spans="1:20" x14ac:dyDescent="0.3"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</row>
    <row r="43" spans="1:20" x14ac:dyDescent="0.3"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</row>
    <row r="44" spans="1:20" x14ac:dyDescent="0.3"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</row>
    <row r="45" spans="1:20" x14ac:dyDescent="0.3"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</row>
    <row r="46" spans="1:20" x14ac:dyDescent="0.3">
      <c r="D46" s="87"/>
      <c r="E46" s="87"/>
      <c r="F46" s="87"/>
      <c r="G46" s="87"/>
      <c r="H46" s="87"/>
      <c r="I46" s="87"/>
    </row>
    <row r="47" spans="1:20" x14ac:dyDescent="0.3">
      <c r="D47" s="87"/>
      <c r="E47" s="87"/>
      <c r="F47" s="87"/>
      <c r="G47" s="87"/>
      <c r="H47" s="87"/>
      <c r="I47" s="87"/>
    </row>
    <row r="48" spans="1:20" x14ac:dyDescent="0.3">
      <c r="D48" s="87"/>
      <c r="E48" s="87"/>
      <c r="F48" s="87"/>
      <c r="G48" s="87"/>
      <c r="H48" s="87"/>
      <c r="I48" s="87"/>
    </row>
    <row r="49" spans="4:9" x14ac:dyDescent="0.3">
      <c r="D49" s="87"/>
      <c r="E49" s="87"/>
      <c r="F49" s="87"/>
      <c r="G49" s="87"/>
      <c r="H49" s="87"/>
      <c r="I49" s="87"/>
    </row>
    <row r="50" spans="4:9" x14ac:dyDescent="0.3">
      <c r="D50" s="87"/>
      <c r="E50" s="87"/>
      <c r="F50" s="87"/>
      <c r="G50" s="87"/>
      <c r="H50" s="87"/>
      <c r="I50" s="87"/>
    </row>
    <row r="51" spans="4:9" x14ac:dyDescent="0.3">
      <c r="D51" s="87"/>
      <c r="E51" s="87"/>
      <c r="F51" s="87"/>
      <c r="G51" s="87"/>
      <c r="H51" s="87"/>
      <c r="I51" s="87"/>
    </row>
    <row r="52" spans="4:9" x14ac:dyDescent="0.3">
      <c r="D52" s="87"/>
      <c r="E52" s="87"/>
      <c r="F52" s="87"/>
      <c r="G52" s="87"/>
      <c r="H52" s="87"/>
      <c r="I52" s="87"/>
    </row>
    <row r="53" spans="4:9" x14ac:dyDescent="0.3">
      <c r="D53" s="87"/>
      <c r="E53" s="87"/>
      <c r="F53" s="87"/>
      <c r="G53" s="87"/>
      <c r="H53" s="87"/>
      <c r="I53" s="87"/>
    </row>
    <row r="54" spans="4:9" x14ac:dyDescent="0.3">
      <c r="D54" s="87"/>
      <c r="E54" s="87"/>
      <c r="F54" s="87"/>
      <c r="G54" s="87"/>
      <c r="H54" s="87"/>
      <c r="I54" s="87"/>
    </row>
    <row r="55" spans="4:9" x14ac:dyDescent="0.3">
      <c r="D55" s="87"/>
      <c r="E55" s="87"/>
      <c r="F55" s="87"/>
      <c r="G55" s="87"/>
      <c r="H55" s="87"/>
      <c r="I55" s="87"/>
    </row>
    <row r="56" spans="4:9" x14ac:dyDescent="0.3">
      <c r="D56" s="87"/>
      <c r="E56" s="87"/>
      <c r="F56" s="87"/>
      <c r="G56" s="87"/>
      <c r="H56" s="87"/>
      <c r="I56" s="87"/>
    </row>
    <row r="57" spans="4:9" x14ac:dyDescent="0.3">
      <c r="D57" s="87"/>
      <c r="E57" s="87"/>
      <c r="F57" s="87"/>
      <c r="G57" s="87"/>
      <c r="H57" s="87"/>
      <c r="I57" s="87"/>
    </row>
    <row r="58" spans="4:9" x14ac:dyDescent="0.3">
      <c r="D58" s="87"/>
      <c r="E58" s="87"/>
      <c r="F58" s="87"/>
      <c r="G58" s="87"/>
      <c r="H58" s="87"/>
      <c r="I58" s="87"/>
    </row>
    <row r="59" spans="4:9" x14ac:dyDescent="0.3">
      <c r="D59" s="87"/>
      <c r="E59" s="87"/>
      <c r="F59" s="87"/>
      <c r="G59" s="87"/>
      <c r="H59" s="87"/>
      <c r="I59" s="87"/>
    </row>
  </sheetData>
  <phoneticPr fontId="10" type="noConversion"/>
  <pageMargins left="0.7" right="0.7" top="0.78740157499999996" bottom="0.78740157499999996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3C899-423B-4CD8-B066-5A2658D160C4}">
  <sheetPr>
    <tabColor rgb="FFFF57C3"/>
  </sheetPr>
  <dimension ref="A1:I13"/>
  <sheetViews>
    <sheetView workbookViewId="0">
      <selection activeCell="M28" sqref="M28"/>
    </sheetView>
  </sheetViews>
  <sheetFormatPr baseColWidth="10" defaultColWidth="9.109375" defaultRowHeight="14.4" x14ac:dyDescent="0.3"/>
  <cols>
    <col min="1" max="1" width="12.6640625" style="28" customWidth="1"/>
    <col min="2" max="2" width="21.6640625" style="28" customWidth="1"/>
    <col min="3" max="3" width="8.6640625" style="28" customWidth="1"/>
    <col min="4" max="5" width="10.6640625" style="28" customWidth="1"/>
    <col min="6" max="9" width="6.6640625" style="28" customWidth="1"/>
    <col min="10" max="16384" width="9.109375" style="28"/>
  </cols>
  <sheetData>
    <row r="1" spans="1:9" x14ac:dyDescent="0.3">
      <c r="A1" s="26" t="s">
        <v>226</v>
      </c>
      <c r="B1" s="26" t="s">
        <v>227</v>
      </c>
      <c r="C1" s="26" t="s">
        <v>0</v>
      </c>
      <c r="D1" s="26" t="s">
        <v>355</v>
      </c>
      <c r="E1" s="26" t="s">
        <v>8</v>
      </c>
      <c r="F1" s="26" t="s">
        <v>58</v>
      </c>
      <c r="G1" s="26" t="s">
        <v>59</v>
      </c>
      <c r="H1" s="26" t="s">
        <v>60</v>
      </c>
      <c r="I1" s="26" t="s">
        <v>61</v>
      </c>
    </row>
    <row r="2" spans="1:9" x14ac:dyDescent="0.3">
      <c r="A2" s="28" t="s">
        <v>234</v>
      </c>
      <c r="B2" s="28" t="s">
        <v>241</v>
      </c>
      <c r="C2" s="28" t="s">
        <v>235</v>
      </c>
      <c r="D2" s="28" t="s">
        <v>310</v>
      </c>
      <c r="E2" s="28" t="s">
        <v>312</v>
      </c>
      <c r="F2" s="16">
        <v>6.2817082271067193E-3</v>
      </c>
      <c r="G2" s="16">
        <v>1.1180418579897379E-2</v>
      </c>
      <c r="H2" s="16">
        <v>1.6548813000554219E-2</v>
      </c>
      <c r="I2" s="16">
        <v>1.1639065742201639E-2</v>
      </c>
    </row>
    <row r="3" spans="1:9" x14ac:dyDescent="0.3">
      <c r="A3" s="28" t="s">
        <v>234</v>
      </c>
      <c r="B3" s="28" t="s">
        <v>241</v>
      </c>
      <c r="C3" s="28" t="s">
        <v>235</v>
      </c>
      <c r="D3" s="28" t="s">
        <v>311</v>
      </c>
      <c r="E3" s="28" t="s">
        <v>312</v>
      </c>
      <c r="F3" s="16">
        <v>1.58987947832793</v>
      </c>
      <c r="G3" s="16">
        <v>2.20566615840653</v>
      </c>
      <c r="H3" s="16">
        <v>6.515824595000594</v>
      </c>
      <c r="I3" s="16">
        <v>12.58551887515932</v>
      </c>
    </row>
    <row r="4" spans="1:9" x14ac:dyDescent="0.3">
      <c r="A4" s="28" t="s">
        <v>234</v>
      </c>
      <c r="B4" s="28" t="s">
        <v>241</v>
      </c>
      <c r="C4" s="28" t="s">
        <v>235</v>
      </c>
      <c r="D4" s="28" t="s">
        <v>255</v>
      </c>
      <c r="E4" s="28" t="s">
        <v>312</v>
      </c>
      <c r="F4" s="16">
        <v>0.11910283794122729</v>
      </c>
      <c r="G4" s="16">
        <v>0.4861909387982451</v>
      </c>
      <c r="H4" s="16">
        <v>5.9384291132882936</v>
      </c>
      <c r="I4" s="16">
        <v>12.998146451485811</v>
      </c>
    </row>
    <row r="5" spans="1:9" x14ac:dyDescent="0.3">
      <c r="A5" s="28" t="s">
        <v>234</v>
      </c>
      <c r="B5" s="28" t="s">
        <v>238</v>
      </c>
      <c r="C5" s="28" t="s">
        <v>235</v>
      </c>
      <c r="D5" s="28" t="s">
        <v>310</v>
      </c>
      <c r="E5" s="28" t="s">
        <v>312</v>
      </c>
      <c r="F5" s="16">
        <v>2.1790138379401469E-2</v>
      </c>
      <c r="G5" s="16">
        <v>3.0497017658490229E-2</v>
      </c>
      <c r="H5" s="16">
        <v>3.5519854398444288E-2</v>
      </c>
      <c r="I5" s="16">
        <v>1.6589105121965989E-2</v>
      </c>
    </row>
    <row r="6" spans="1:9" x14ac:dyDescent="0.3">
      <c r="A6" s="28" t="s">
        <v>234</v>
      </c>
      <c r="B6" s="28" t="s">
        <v>238</v>
      </c>
      <c r="C6" s="28" t="s">
        <v>235</v>
      </c>
      <c r="D6" s="28" t="s">
        <v>311</v>
      </c>
      <c r="E6" s="28" t="s">
        <v>312</v>
      </c>
      <c r="F6" s="16">
        <v>3.4550546043319632</v>
      </c>
      <c r="G6" s="16">
        <v>11.77972922986373</v>
      </c>
      <c r="H6" s="16">
        <v>13.068091325927529</v>
      </c>
      <c r="I6" s="16">
        <v>13.081611076835539</v>
      </c>
    </row>
    <row r="7" spans="1:9" x14ac:dyDescent="0.3">
      <c r="A7" s="28" t="s">
        <v>234</v>
      </c>
      <c r="B7" s="28" t="s">
        <v>238</v>
      </c>
      <c r="C7" s="28" t="s">
        <v>235</v>
      </c>
      <c r="D7" s="28" t="s">
        <v>255</v>
      </c>
      <c r="E7" s="28" t="s">
        <v>312</v>
      </c>
      <c r="F7" s="16">
        <v>2.8227015438460509E-2</v>
      </c>
      <c r="G7" s="16">
        <v>3.0324766976118549</v>
      </c>
      <c r="H7" s="16">
        <v>8.6504515109700151</v>
      </c>
      <c r="I7" s="16">
        <v>11.746884192107251</v>
      </c>
    </row>
    <row r="8" spans="1:9" x14ac:dyDescent="0.3">
      <c r="A8" s="28" t="s">
        <v>234</v>
      </c>
      <c r="B8" s="28" t="s">
        <v>239</v>
      </c>
      <c r="C8" s="28" t="s">
        <v>235</v>
      </c>
      <c r="D8" s="28" t="s">
        <v>310</v>
      </c>
      <c r="E8" s="28" t="s">
        <v>312</v>
      </c>
      <c r="F8" s="16">
        <v>1.2992267015506509</v>
      </c>
      <c r="G8" s="16">
        <v>1.3639683201618029</v>
      </c>
      <c r="H8" s="16">
        <v>1.3675331469567029</v>
      </c>
      <c r="I8" s="16">
        <v>7.5132707803277299E-2</v>
      </c>
    </row>
    <row r="9" spans="1:9" x14ac:dyDescent="0.3">
      <c r="A9" s="28" t="s">
        <v>234</v>
      </c>
      <c r="B9" s="28" t="s">
        <v>239</v>
      </c>
      <c r="C9" s="28" t="s">
        <v>235</v>
      </c>
      <c r="D9" s="28" t="s">
        <v>311</v>
      </c>
      <c r="E9" s="28" t="s">
        <v>312</v>
      </c>
      <c r="F9" s="16">
        <v>4.9678843531801249</v>
      </c>
      <c r="G9" s="16">
        <v>15.707507102400999</v>
      </c>
      <c r="H9" s="16">
        <v>16.85565304511692</v>
      </c>
      <c r="I9" s="16">
        <v>16.89651940215845</v>
      </c>
    </row>
    <row r="10" spans="1:9" x14ac:dyDescent="0.3">
      <c r="A10" s="28" t="s">
        <v>234</v>
      </c>
      <c r="B10" s="28" t="s">
        <v>239</v>
      </c>
      <c r="C10" s="28" t="s">
        <v>235</v>
      </c>
      <c r="D10" s="28" t="s">
        <v>255</v>
      </c>
      <c r="E10" s="28" t="s">
        <v>312</v>
      </c>
      <c r="F10" s="16">
        <v>0.63380110191792483</v>
      </c>
      <c r="G10" s="16">
        <v>4.9372213618844398</v>
      </c>
      <c r="H10" s="16">
        <v>11.150359804567421</v>
      </c>
      <c r="I10" s="16">
        <v>14.55057660292368</v>
      </c>
    </row>
    <row r="11" spans="1:9" x14ac:dyDescent="0.3">
      <c r="A11" s="28" t="s">
        <v>234</v>
      </c>
      <c r="B11" s="28" t="s">
        <v>240</v>
      </c>
      <c r="C11" s="28" t="s">
        <v>235</v>
      </c>
      <c r="D11" s="28" t="s">
        <v>310</v>
      </c>
      <c r="E11" s="28" t="s">
        <v>312</v>
      </c>
      <c r="F11" s="16">
        <v>7.613776844664244E-3</v>
      </c>
      <c r="G11" s="16">
        <v>8.3276681034476496E-3</v>
      </c>
      <c r="H11" s="16">
        <v>8.7684022582834587E-3</v>
      </c>
      <c r="I11" s="16">
        <v>1.6090148938019411E-3</v>
      </c>
    </row>
    <row r="12" spans="1:9" x14ac:dyDescent="0.3">
      <c r="A12" s="28" t="s">
        <v>234</v>
      </c>
      <c r="B12" s="28" t="s">
        <v>240</v>
      </c>
      <c r="C12" s="28" t="s">
        <v>235</v>
      </c>
      <c r="D12" s="28" t="s">
        <v>311</v>
      </c>
      <c r="E12" s="28" t="s">
        <v>312</v>
      </c>
      <c r="F12" s="16">
        <v>2.024203818000387</v>
      </c>
      <c r="G12" s="16">
        <v>4.3366073456127197</v>
      </c>
      <c r="H12" s="16">
        <v>7.5685688111698246</v>
      </c>
      <c r="I12" s="16">
        <v>11.69879768276587</v>
      </c>
    </row>
    <row r="13" spans="1:9" x14ac:dyDescent="0.3">
      <c r="A13" s="28" t="s">
        <v>234</v>
      </c>
      <c r="B13" s="28" t="s">
        <v>240</v>
      </c>
      <c r="C13" s="28" t="s">
        <v>235</v>
      </c>
      <c r="D13" s="28" t="s">
        <v>255</v>
      </c>
      <c r="E13" s="28" t="s">
        <v>312</v>
      </c>
      <c r="F13" s="16">
        <v>0.22751271136222331</v>
      </c>
      <c r="G13" s="16">
        <v>0.34746661625649727</v>
      </c>
      <c r="H13" s="16">
        <v>5.9355996286212767</v>
      </c>
      <c r="I13" s="16">
        <v>14.06176314551703</v>
      </c>
    </row>
  </sheetData>
  <pageMargins left="0.7" right="0.7" top="0.78740157499999996" bottom="0.78740157499999996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AA971-4682-4CEF-A378-68071A1580F0}">
  <sheetPr>
    <tabColor rgb="FFFFB3D0"/>
  </sheetPr>
  <dimension ref="A1:F5"/>
  <sheetViews>
    <sheetView workbookViewId="0">
      <selection activeCell="J30" sqref="J30"/>
    </sheetView>
  </sheetViews>
  <sheetFormatPr baseColWidth="10" defaultColWidth="11.44140625" defaultRowHeight="14.4" x14ac:dyDescent="0.3"/>
  <cols>
    <col min="1" max="1" width="17.33203125" style="28" bestFit="1" customWidth="1"/>
    <col min="2" max="2" width="12.44140625" style="64" bestFit="1" customWidth="1"/>
    <col min="3" max="3" width="32.109375" style="28" bestFit="1" customWidth="1"/>
    <col min="4" max="4" width="19.6640625" style="28" bestFit="1" customWidth="1"/>
    <col min="5" max="16384" width="11.44140625" style="28"/>
  </cols>
  <sheetData>
    <row r="1" spans="1:6" x14ac:dyDescent="0.3">
      <c r="A1" s="45"/>
      <c r="B1" s="32" t="s">
        <v>8</v>
      </c>
      <c r="C1" s="32" t="s">
        <v>328</v>
      </c>
      <c r="D1" s="32" t="s">
        <v>430</v>
      </c>
      <c r="F1" s="101"/>
    </row>
    <row r="2" spans="1:6" x14ac:dyDescent="0.3">
      <c r="A2" s="27" t="s">
        <v>242</v>
      </c>
      <c r="B2" s="64" t="s">
        <v>330</v>
      </c>
      <c r="C2" s="16">
        <v>-8.4232225169885382</v>
      </c>
      <c r="D2" s="16">
        <v>63.290733668134486</v>
      </c>
      <c r="F2" s="101"/>
    </row>
    <row r="3" spans="1:6" x14ac:dyDescent="0.3">
      <c r="A3" s="27" t="s">
        <v>243</v>
      </c>
      <c r="B3" s="64" t="s">
        <v>330</v>
      </c>
      <c r="C3" s="16">
        <v>-12.288801721861784</v>
      </c>
      <c r="D3" s="16">
        <v>40.550029275678035</v>
      </c>
      <c r="F3" s="101"/>
    </row>
    <row r="4" spans="1:6" x14ac:dyDescent="0.3">
      <c r="A4" s="27" t="s">
        <v>244</v>
      </c>
      <c r="B4" s="64" t="s">
        <v>330</v>
      </c>
      <c r="C4" s="16">
        <v>24.360739195412211</v>
      </c>
      <c r="D4" s="16">
        <v>60.431510968858866</v>
      </c>
      <c r="F4" s="101"/>
    </row>
    <row r="5" spans="1:6" x14ac:dyDescent="0.3">
      <c r="A5" s="27" t="s">
        <v>245</v>
      </c>
      <c r="B5" s="64" t="s">
        <v>330</v>
      </c>
      <c r="C5" s="16">
        <v>-13.702881337075594</v>
      </c>
      <c r="D5" s="16">
        <v>84.80974687088289</v>
      </c>
      <c r="F5" s="101"/>
    </row>
  </sheetData>
  <pageMargins left="0.7" right="0.7" top="0.78740157499999996" bottom="0.78740157499999996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4BA55-8E9F-4000-AC9D-6EC6BBAE04AF}">
  <sheetPr>
    <tabColor rgb="FFFFB3D0"/>
  </sheetPr>
  <dimension ref="A1:C5"/>
  <sheetViews>
    <sheetView workbookViewId="0">
      <selection activeCell="E8" sqref="E8"/>
    </sheetView>
  </sheetViews>
  <sheetFormatPr baseColWidth="10" defaultRowHeight="14.4" x14ac:dyDescent="0.3"/>
  <cols>
    <col min="1" max="1" width="17.33203125" bestFit="1" customWidth="1"/>
    <col min="3" max="3" width="25.88671875" bestFit="1" customWidth="1"/>
  </cols>
  <sheetData>
    <row r="1" spans="1:3" x14ac:dyDescent="0.3">
      <c r="A1" s="45"/>
      <c r="B1" s="32" t="s">
        <v>8</v>
      </c>
      <c r="C1" s="32" t="s">
        <v>496</v>
      </c>
    </row>
    <row r="2" spans="1:3" x14ac:dyDescent="0.3">
      <c r="A2" s="63" t="s">
        <v>242</v>
      </c>
      <c r="B2" s="64" t="s">
        <v>429</v>
      </c>
      <c r="C2" s="16">
        <v>210.41229623339393</v>
      </c>
    </row>
    <row r="3" spans="1:3" x14ac:dyDescent="0.3">
      <c r="A3" s="63" t="s">
        <v>243</v>
      </c>
      <c r="B3" s="79" t="s">
        <v>429</v>
      </c>
      <c r="C3" s="16">
        <v>93.950574423008035</v>
      </c>
    </row>
    <row r="4" spans="1:3" x14ac:dyDescent="0.3">
      <c r="A4" s="63" t="s">
        <v>244</v>
      </c>
      <c r="B4" s="79" t="s">
        <v>429</v>
      </c>
      <c r="C4" s="16">
        <v>334.89510126945498</v>
      </c>
    </row>
    <row r="5" spans="1:3" x14ac:dyDescent="0.3">
      <c r="A5" s="63" t="s">
        <v>245</v>
      </c>
      <c r="B5" s="79" t="s">
        <v>429</v>
      </c>
      <c r="C5" s="16">
        <v>267.60648319174805</v>
      </c>
    </row>
  </sheetData>
  <phoneticPr fontId="10" type="noConversion"/>
  <pageMargins left="0.7" right="0.7" top="0.78740157499999996" bottom="0.78740157499999996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B0925-D2E2-4676-8E2D-CF2A0C1BBF0F}">
  <sheetPr>
    <tabColor rgb="FFFFB3D0"/>
  </sheetPr>
  <dimension ref="A1:J23"/>
  <sheetViews>
    <sheetView tabSelected="1" workbookViewId="0">
      <selection activeCell="J22" sqref="J22"/>
    </sheetView>
  </sheetViews>
  <sheetFormatPr baseColWidth="10" defaultColWidth="11.44140625" defaultRowHeight="14.4" x14ac:dyDescent="0.3"/>
  <cols>
    <col min="1" max="1" width="11.88671875" style="36" bestFit="1" customWidth="1"/>
    <col min="2" max="2" width="20.6640625" style="36" bestFit="1" customWidth="1"/>
    <col min="3" max="3" width="11.44140625" style="36"/>
    <col min="4" max="4" width="21.33203125" style="36" bestFit="1" customWidth="1"/>
    <col min="5" max="5" width="12.5546875" style="36" bestFit="1" customWidth="1"/>
    <col min="6" max="10" width="11.6640625" style="36" bestFit="1" customWidth="1"/>
    <col min="11" max="16384" width="11.44140625" style="36"/>
  </cols>
  <sheetData>
    <row r="1" spans="1:10" s="28" customFormat="1" x14ac:dyDescent="0.3">
      <c r="A1" s="4" t="s">
        <v>326</v>
      </c>
    </row>
    <row r="2" spans="1:10" s="28" customFormat="1" x14ac:dyDescent="0.3">
      <c r="A2" s="26" t="s">
        <v>226</v>
      </c>
      <c r="B2" s="26" t="s">
        <v>227</v>
      </c>
      <c r="C2" s="26" t="s">
        <v>0</v>
      </c>
      <c r="D2" s="26" t="s">
        <v>355</v>
      </c>
      <c r="E2" s="26" t="s">
        <v>8</v>
      </c>
      <c r="F2" s="26" t="s">
        <v>57</v>
      </c>
      <c r="G2" s="26" t="s">
        <v>58</v>
      </c>
      <c r="H2" s="26" t="s">
        <v>59</v>
      </c>
      <c r="I2" s="26" t="s">
        <v>60</v>
      </c>
      <c r="J2" s="26" t="s">
        <v>61</v>
      </c>
    </row>
    <row r="3" spans="1:10" s="28" customFormat="1" x14ac:dyDescent="0.3">
      <c r="A3" s="28" t="s">
        <v>234</v>
      </c>
      <c r="B3" s="28" t="s">
        <v>241</v>
      </c>
      <c r="C3" s="28" t="s">
        <v>235</v>
      </c>
      <c r="D3" s="28" t="s">
        <v>316</v>
      </c>
      <c r="E3" s="64" t="s">
        <v>330</v>
      </c>
      <c r="F3" s="16">
        <v>25.619643265032209</v>
      </c>
      <c r="G3" s="16">
        <v>47.111774091608822</v>
      </c>
      <c r="H3" s="16">
        <v>49.522721648216248</v>
      </c>
      <c r="I3" s="16">
        <v>45.449372410774231</v>
      </c>
      <c r="J3" s="16">
        <v>25.137685313820839</v>
      </c>
    </row>
    <row r="4" spans="1:10" s="28" customFormat="1" x14ac:dyDescent="0.3">
      <c r="A4" s="28" t="s">
        <v>234</v>
      </c>
      <c r="B4" s="28" t="s">
        <v>241</v>
      </c>
      <c r="C4" s="28" t="s">
        <v>235</v>
      </c>
      <c r="D4" s="28" t="s">
        <v>231</v>
      </c>
      <c r="E4" s="64" t="s">
        <v>330</v>
      </c>
      <c r="F4" s="16">
        <v>7.3664288694562856</v>
      </c>
      <c r="G4" s="16">
        <v>11.238608472922349</v>
      </c>
      <c r="H4" s="16">
        <v>15.619770829351181</v>
      </c>
      <c r="I4" s="16">
        <v>16.848456508421801</v>
      </c>
      <c r="J4" s="16">
        <v>15.04005617462099</v>
      </c>
    </row>
    <row r="5" spans="1:10" s="28" customFormat="1" x14ac:dyDescent="0.3">
      <c r="A5" s="28" t="s">
        <v>234</v>
      </c>
      <c r="B5" s="28" t="s">
        <v>241</v>
      </c>
      <c r="C5" s="28" t="s">
        <v>235</v>
      </c>
      <c r="D5" s="28" t="s">
        <v>318</v>
      </c>
      <c r="E5" s="64" t="s">
        <v>330</v>
      </c>
      <c r="F5" s="16">
        <v>16.45094440630055</v>
      </c>
      <c r="G5" s="16">
        <v>23.726531988999341</v>
      </c>
      <c r="H5" s="16">
        <v>29.96652155670381</v>
      </c>
      <c r="I5" s="16">
        <v>37.011438005662058</v>
      </c>
      <c r="J5" s="16">
        <v>40.048409992828972</v>
      </c>
    </row>
    <row r="6" spans="1:10" s="28" customFormat="1" x14ac:dyDescent="0.3">
      <c r="A6" s="28" t="s">
        <v>234</v>
      </c>
      <c r="B6" s="28" t="s">
        <v>241</v>
      </c>
      <c r="C6" s="28" t="s">
        <v>235</v>
      </c>
      <c r="D6" s="28" t="s">
        <v>232</v>
      </c>
      <c r="E6" s="64" t="s">
        <v>330</v>
      </c>
      <c r="F6" s="16">
        <v>3.32402503490448</v>
      </c>
      <c r="G6" s="16">
        <v>4.6168490350246438</v>
      </c>
      <c r="H6" s="16">
        <v>5.8024195432662946</v>
      </c>
      <c r="I6" s="16">
        <v>6.5143463909626007</v>
      </c>
      <c r="J6" s="16">
        <v>6.489301472902298</v>
      </c>
    </row>
    <row r="7" spans="1:10" s="28" customFormat="1" x14ac:dyDescent="0.3">
      <c r="A7" s="28" t="s">
        <v>234</v>
      </c>
      <c r="B7" s="28" t="s">
        <v>241</v>
      </c>
      <c r="C7" s="28" t="s">
        <v>235</v>
      </c>
      <c r="D7" s="28" t="s">
        <v>321</v>
      </c>
      <c r="E7" s="64" t="s">
        <v>330</v>
      </c>
      <c r="F7" s="16">
        <v>5.1259839078237039</v>
      </c>
      <c r="G7" s="16">
        <v>13.076491705607619</v>
      </c>
      <c r="H7" s="16">
        <v>15.939860820013561</v>
      </c>
      <c r="I7" s="16">
        <v>14.63945892233642</v>
      </c>
      <c r="J7" s="16">
        <v>9.5877167275175452</v>
      </c>
    </row>
    <row r="8" spans="1:10" s="28" customFormat="1" x14ac:dyDescent="0.3">
      <c r="A8" s="28" t="s">
        <v>234</v>
      </c>
      <c r="B8" s="28" t="s">
        <v>241</v>
      </c>
      <c r="C8" s="28" t="s">
        <v>235</v>
      </c>
      <c r="D8" s="28" t="s">
        <v>263</v>
      </c>
      <c r="E8" s="64" t="s">
        <v>330</v>
      </c>
      <c r="F8" s="16">
        <v>3.7619350109016518</v>
      </c>
      <c r="G8" s="16">
        <v>7.6682680984959077</v>
      </c>
      <c r="H8" s="16">
        <v>10.848728433251379</v>
      </c>
      <c r="I8" s="16">
        <v>9.2154041975736618</v>
      </c>
      <c r="J8" s="16">
        <v>19.743122965097431</v>
      </c>
    </row>
    <row r="9" spans="1:10" s="28" customFormat="1" x14ac:dyDescent="0.3">
      <c r="A9" s="28" t="s">
        <v>234</v>
      </c>
      <c r="B9" s="28" t="s">
        <v>241</v>
      </c>
      <c r="C9" s="28" t="s">
        <v>235</v>
      </c>
      <c r="D9" s="28" t="s">
        <v>323</v>
      </c>
      <c r="E9" s="64" t="s">
        <v>330</v>
      </c>
      <c r="F9" s="16">
        <v>96.886887550354004</v>
      </c>
      <c r="G9" s="16">
        <v>84.563592433929443</v>
      </c>
      <c r="H9" s="16">
        <v>83.480540752410889</v>
      </c>
      <c r="I9" s="16">
        <v>80.419607162475586</v>
      </c>
      <c r="J9" s="16">
        <v>79.54618930816649</v>
      </c>
    </row>
    <row r="10" spans="1:10" s="28" customFormat="1" x14ac:dyDescent="0.3">
      <c r="A10" s="28" t="s">
        <v>234</v>
      </c>
      <c r="B10" s="28" t="s">
        <v>241</v>
      </c>
      <c r="C10" s="28" t="s">
        <v>235</v>
      </c>
      <c r="D10" s="28" t="s">
        <v>324</v>
      </c>
      <c r="E10" s="64" t="s">
        <v>330</v>
      </c>
      <c r="F10" s="16">
        <v>52.479913234710693</v>
      </c>
      <c r="G10" s="16">
        <v>55.08995985984803</v>
      </c>
      <c r="H10" s="16">
        <v>58.022115707397461</v>
      </c>
      <c r="I10" s="16">
        <v>60.025686264038093</v>
      </c>
      <c r="J10" s="16">
        <v>58.362269878387451</v>
      </c>
    </row>
    <row r="11" spans="1:10" s="28" customFormat="1" x14ac:dyDescent="0.3"/>
    <row r="12" spans="1:10" s="28" customFormat="1" x14ac:dyDescent="0.3">
      <c r="A12" s="4" t="s">
        <v>327</v>
      </c>
    </row>
    <row r="13" spans="1:10" s="28" customFormat="1" x14ac:dyDescent="0.3">
      <c r="A13" s="26" t="s">
        <v>226</v>
      </c>
      <c r="B13" s="26" t="s">
        <v>227</v>
      </c>
      <c r="C13" s="26" t="s">
        <v>0</v>
      </c>
      <c r="D13" s="26" t="s">
        <v>355</v>
      </c>
      <c r="E13" s="26" t="s">
        <v>8</v>
      </c>
      <c r="F13" s="26" t="s">
        <v>57</v>
      </c>
      <c r="G13" s="26" t="s">
        <v>58</v>
      </c>
      <c r="H13" s="26" t="s">
        <v>59</v>
      </c>
      <c r="I13" s="26" t="s">
        <v>60</v>
      </c>
      <c r="J13" s="26" t="s">
        <v>61</v>
      </c>
    </row>
    <row r="14" spans="1:10" s="28" customFormat="1" x14ac:dyDescent="0.3">
      <c r="A14" s="28" t="s">
        <v>234</v>
      </c>
      <c r="B14" s="28" t="s">
        <v>241</v>
      </c>
      <c r="C14" s="28" t="s">
        <v>235</v>
      </c>
      <c r="D14" s="28" t="s">
        <v>316</v>
      </c>
      <c r="E14" s="64" t="s">
        <v>330</v>
      </c>
      <c r="F14" s="16">
        <v>6.0628509884887452</v>
      </c>
      <c r="G14" s="16">
        <v>10.22186128230855</v>
      </c>
      <c r="H14" s="16">
        <v>15.52127935282169</v>
      </c>
      <c r="I14" s="16">
        <v>19.88179722550576</v>
      </c>
      <c r="J14" s="16">
        <v>22.541936619343499</v>
      </c>
    </row>
    <row r="15" spans="1:10" s="28" customFormat="1" x14ac:dyDescent="0.3">
      <c r="A15" s="28" t="s">
        <v>234</v>
      </c>
      <c r="B15" s="28" t="s">
        <v>241</v>
      </c>
      <c r="C15" s="28" t="s">
        <v>235</v>
      </c>
      <c r="D15" s="28" t="s">
        <v>231</v>
      </c>
      <c r="E15" s="64" t="s">
        <v>330</v>
      </c>
      <c r="F15" s="16">
        <v>2.9275220971907059</v>
      </c>
      <c r="G15" s="16">
        <v>3.0321696429125349</v>
      </c>
      <c r="H15" s="16">
        <v>3.2876611966634979</v>
      </c>
      <c r="I15" s="16">
        <v>3.510277315967556</v>
      </c>
      <c r="J15" s="16">
        <v>3.517008768656865</v>
      </c>
    </row>
    <row r="16" spans="1:10" s="28" customFormat="1" x14ac:dyDescent="0.3">
      <c r="A16" s="28" t="s">
        <v>234</v>
      </c>
      <c r="B16" s="28" t="s">
        <v>241</v>
      </c>
      <c r="C16" s="28" t="s">
        <v>235</v>
      </c>
      <c r="D16" s="28" t="s">
        <v>232</v>
      </c>
      <c r="E16" s="64" t="s">
        <v>330</v>
      </c>
      <c r="F16" s="16">
        <v>1.8525027284114699</v>
      </c>
      <c r="G16" s="16">
        <v>1.7664106128157491</v>
      </c>
      <c r="H16" s="16">
        <v>1.712519789708457</v>
      </c>
      <c r="I16" s="16">
        <v>1.673243290517767</v>
      </c>
      <c r="J16" s="16">
        <v>1.719129710187294</v>
      </c>
    </row>
    <row r="17" spans="1:10" s="28" customFormat="1" x14ac:dyDescent="0.3">
      <c r="A17" s="28" t="s">
        <v>234</v>
      </c>
      <c r="B17" s="28" t="s">
        <v>241</v>
      </c>
      <c r="C17" s="28" t="s">
        <v>235</v>
      </c>
      <c r="D17" s="28" t="s">
        <v>321</v>
      </c>
      <c r="E17" s="64" t="s">
        <v>330</v>
      </c>
      <c r="F17" s="16">
        <v>1.5703149592181469</v>
      </c>
      <c r="G17" s="16">
        <v>2.7187470481500871</v>
      </c>
      <c r="H17" s="16">
        <v>4.5847910364918656</v>
      </c>
      <c r="I17" s="16">
        <v>6.5132052780812648</v>
      </c>
      <c r="J17" s="16">
        <v>8.1209483355239218</v>
      </c>
    </row>
    <row r="18" spans="1:10" s="28" customFormat="1" x14ac:dyDescent="0.3">
      <c r="A18" s="28" t="s">
        <v>234</v>
      </c>
      <c r="B18" s="28" t="s">
        <v>241</v>
      </c>
      <c r="C18" s="28" t="s">
        <v>235</v>
      </c>
      <c r="D18" s="28" t="s">
        <v>263</v>
      </c>
      <c r="E18" s="64" t="s">
        <v>330</v>
      </c>
      <c r="F18" s="16">
        <v>2.9614137683243111</v>
      </c>
      <c r="G18" s="16">
        <v>2.4840987521938249</v>
      </c>
      <c r="H18" s="16">
        <v>2.3379980833945169</v>
      </c>
      <c r="I18" s="16">
        <v>2.4847709472214699</v>
      </c>
      <c r="J18" s="16">
        <v>2.7829285780520721</v>
      </c>
    </row>
    <row r="19" spans="1:10" s="28" customFormat="1" x14ac:dyDescent="0.3">
      <c r="A19" s="28" t="s">
        <v>234</v>
      </c>
      <c r="B19" s="28" t="s">
        <v>241</v>
      </c>
      <c r="C19" s="28" t="s">
        <v>235</v>
      </c>
      <c r="D19" s="28" t="s">
        <v>323</v>
      </c>
      <c r="E19" s="64" t="s">
        <v>330</v>
      </c>
      <c r="F19" s="16">
        <v>21.133732539400281</v>
      </c>
      <c r="G19" s="16">
        <v>18.17307029265767</v>
      </c>
      <c r="H19" s="16">
        <v>14.48977021668871</v>
      </c>
      <c r="I19" s="16">
        <v>11.553623973692931</v>
      </c>
      <c r="J19" s="16">
        <v>10.81688201772516</v>
      </c>
    </row>
    <row r="20" spans="1:10" s="28" customFormat="1" x14ac:dyDescent="0.3">
      <c r="A20" s="28" t="s">
        <v>234</v>
      </c>
      <c r="B20" s="28" t="s">
        <v>241</v>
      </c>
      <c r="C20" s="28" t="s">
        <v>235</v>
      </c>
      <c r="D20" s="28" t="s">
        <v>324</v>
      </c>
      <c r="E20" s="64" t="s">
        <v>330</v>
      </c>
      <c r="F20" s="16">
        <v>12.724056931490491</v>
      </c>
      <c r="G20" s="16">
        <v>13.02501780470168</v>
      </c>
      <c r="H20" s="16">
        <v>13.648260792723928</v>
      </c>
      <c r="I20" s="16">
        <v>14.006632146447851</v>
      </c>
      <c r="J20" s="16">
        <v>14.14612273931761</v>
      </c>
    </row>
    <row r="21" spans="1:10" x14ac:dyDescent="0.3">
      <c r="A21" s="103" t="s">
        <v>234</v>
      </c>
      <c r="B21" s="103" t="s">
        <v>241</v>
      </c>
      <c r="C21" s="103" t="s">
        <v>235</v>
      </c>
      <c r="D21" s="36" t="s">
        <v>494</v>
      </c>
      <c r="E21" s="103" t="s">
        <v>330</v>
      </c>
      <c r="F21" s="30">
        <v>9.6720320357144605</v>
      </c>
      <c r="G21" s="30">
        <v>8.8555317576451706</v>
      </c>
      <c r="H21" s="30">
        <v>21.889164627205574</v>
      </c>
      <c r="I21" s="30">
        <v>34.840548684545674</v>
      </c>
      <c r="J21" s="30">
        <v>68.142226317483377</v>
      </c>
    </row>
    <row r="22" spans="1:10" x14ac:dyDescent="0.3">
      <c r="A22" s="103" t="s">
        <v>234</v>
      </c>
      <c r="B22" s="103" t="s">
        <v>241</v>
      </c>
      <c r="C22" s="103" t="s">
        <v>235</v>
      </c>
      <c r="D22" s="36" t="s">
        <v>495</v>
      </c>
      <c r="E22" s="103" t="s">
        <v>330</v>
      </c>
      <c r="F22" s="30">
        <v>65.038180264122616</v>
      </c>
      <c r="G22" s="30">
        <v>53.416777657769579</v>
      </c>
      <c r="H22" s="30">
        <v>35.06555118094721</v>
      </c>
      <c r="I22" s="30">
        <v>17.464661927974479</v>
      </c>
      <c r="J22" s="30">
        <v>0.56258045041250271</v>
      </c>
    </row>
    <row r="23" spans="1:10" x14ac:dyDescent="0.3">
      <c r="B23" s="103"/>
      <c r="C23" s="103"/>
    </row>
  </sheetData>
  <pageMargins left="0.7" right="0.7" top="0.78740157499999996" bottom="0.78740157499999996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40C0C-6A71-4D16-82F3-7E04729E8E66}">
  <sheetPr>
    <tabColor rgb="FFFFB3D0"/>
  </sheetPr>
  <dimension ref="A1:K32"/>
  <sheetViews>
    <sheetView workbookViewId="0">
      <selection activeCell="H10" sqref="H10"/>
    </sheetView>
  </sheetViews>
  <sheetFormatPr baseColWidth="10" defaultColWidth="11.44140625" defaultRowHeight="14.4" x14ac:dyDescent="0.3"/>
  <cols>
    <col min="1" max="1" width="35.33203125" style="28" bestFit="1" customWidth="1"/>
    <col min="2" max="2" width="51.6640625" style="28" bestFit="1" customWidth="1"/>
    <col min="3" max="5" width="19" style="28" customWidth="1"/>
    <col min="6" max="8" width="9.44140625" style="28" customWidth="1"/>
    <col min="9" max="16384" width="11.44140625" style="28"/>
  </cols>
  <sheetData>
    <row r="1" spans="1:11" x14ac:dyDescent="0.3">
      <c r="A1" s="44"/>
      <c r="B1" s="44"/>
      <c r="C1" s="26" t="s">
        <v>8</v>
      </c>
      <c r="D1" s="43" t="s">
        <v>243</v>
      </c>
      <c r="E1" s="43" t="s">
        <v>244</v>
      </c>
      <c r="F1" s="43" t="s">
        <v>245</v>
      </c>
    </row>
    <row r="2" spans="1:11" x14ac:dyDescent="0.3">
      <c r="A2" s="36" t="s">
        <v>316</v>
      </c>
      <c r="B2" s="36" t="s">
        <v>316</v>
      </c>
      <c r="C2" s="64" t="s">
        <v>330</v>
      </c>
      <c r="D2" s="29">
        <v>-114.84139971730929</v>
      </c>
      <c r="E2" s="29">
        <v>-98.721868898283901</v>
      </c>
      <c r="F2" s="29">
        <v>141.52592722260442</v>
      </c>
      <c r="H2" s="10"/>
      <c r="I2" s="10"/>
      <c r="J2" s="10"/>
      <c r="K2" s="10"/>
    </row>
    <row r="3" spans="1:11" x14ac:dyDescent="0.3">
      <c r="A3" s="36" t="s">
        <v>317</v>
      </c>
      <c r="B3" s="36" t="s">
        <v>231</v>
      </c>
      <c r="C3" s="64" t="s">
        <v>330</v>
      </c>
      <c r="D3" s="29">
        <v>-28.855267144136633</v>
      </c>
      <c r="E3" s="29">
        <v>18.306079270139492</v>
      </c>
      <c r="F3" s="29">
        <v>84.441044854581094</v>
      </c>
    </row>
    <row r="4" spans="1:11" x14ac:dyDescent="0.3">
      <c r="A4" s="36"/>
      <c r="B4" s="36" t="s">
        <v>318</v>
      </c>
      <c r="C4" s="64" t="s">
        <v>330</v>
      </c>
      <c r="D4" s="29">
        <v>-26.335652021495775</v>
      </c>
      <c r="E4" s="29">
        <v>-179.33565202149578</v>
      </c>
      <c r="F4" s="29">
        <v>112.66434797850422</v>
      </c>
    </row>
    <row r="5" spans="1:11" x14ac:dyDescent="0.3">
      <c r="A5" s="36" t="s">
        <v>319</v>
      </c>
      <c r="B5" s="36" t="s">
        <v>232</v>
      </c>
      <c r="C5" s="64" t="s">
        <v>330</v>
      </c>
      <c r="D5" s="29">
        <v>-5.0563048179240582</v>
      </c>
      <c r="E5" s="29">
        <v>-16.546814736237593</v>
      </c>
      <c r="F5" s="29">
        <v>29.886473170455048</v>
      </c>
    </row>
    <row r="6" spans="1:11" ht="28.8" x14ac:dyDescent="0.3">
      <c r="A6" s="46" t="s">
        <v>320</v>
      </c>
      <c r="B6" s="36" t="s">
        <v>321</v>
      </c>
      <c r="C6" s="64" t="s">
        <v>330</v>
      </c>
      <c r="D6" s="29">
        <v>-39.07532688554312</v>
      </c>
      <c r="E6" s="29">
        <v>-69.935279523579766</v>
      </c>
      <c r="F6" s="29">
        <v>63.939845816760226</v>
      </c>
    </row>
    <row r="7" spans="1:11" x14ac:dyDescent="0.3">
      <c r="A7" s="36" t="s">
        <v>322</v>
      </c>
      <c r="B7" s="36" t="s">
        <v>263</v>
      </c>
      <c r="C7" s="64" t="s">
        <v>330</v>
      </c>
      <c r="D7" s="29">
        <v>-31.291329418029022</v>
      </c>
      <c r="E7" s="29">
        <v>-26.616657046027399</v>
      </c>
      <c r="F7" s="29">
        <v>16.126501940990551</v>
      </c>
    </row>
    <row r="8" spans="1:11" x14ac:dyDescent="0.3">
      <c r="A8" s="36" t="s">
        <v>211</v>
      </c>
      <c r="B8" s="36" t="s">
        <v>323</v>
      </c>
      <c r="C8" s="64" t="s">
        <v>330</v>
      </c>
      <c r="D8" s="29">
        <v>-183.40136720112355</v>
      </c>
      <c r="E8" s="29">
        <v>268.45814156996767</v>
      </c>
      <c r="F8" s="29">
        <v>-0.2142590101220776</v>
      </c>
    </row>
    <row r="9" spans="1:11" x14ac:dyDescent="0.3">
      <c r="A9" s="36" t="s">
        <v>212</v>
      </c>
      <c r="B9" s="36" t="s">
        <v>324</v>
      </c>
      <c r="C9" s="64" t="s">
        <v>330</v>
      </c>
      <c r="D9" s="29">
        <v>-67.262141326067194</v>
      </c>
      <c r="E9" s="29">
        <v>100.84812981306345</v>
      </c>
      <c r="F9" s="29">
        <v>5.668173768123097</v>
      </c>
    </row>
    <row r="10" spans="1:11" x14ac:dyDescent="0.3">
      <c r="A10" s="36"/>
      <c r="B10" s="36" t="s">
        <v>325</v>
      </c>
      <c r="C10" s="64" t="s">
        <v>330</v>
      </c>
      <c r="D10" s="29">
        <v>32.083931481739114</v>
      </c>
      <c r="E10" s="29">
        <v>511.1786118630298</v>
      </c>
      <c r="F10" s="16">
        <v>-145.87791085495019</v>
      </c>
    </row>
    <row r="11" spans="1:11" x14ac:dyDescent="0.3">
      <c r="A11" s="36"/>
      <c r="B11" s="28" t="s">
        <v>493</v>
      </c>
      <c r="C11" s="64" t="s">
        <v>330</v>
      </c>
      <c r="D11" s="29">
        <v>-88.019867761250566</v>
      </c>
      <c r="E11" s="29">
        <v>106.48176802169519</v>
      </c>
      <c r="F11" s="16">
        <v>-21.588670411548378</v>
      </c>
    </row>
    <row r="12" spans="1:11" x14ac:dyDescent="0.3">
      <c r="B12" s="103"/>
      <c r="C12" s="103"/>
      <c r="D12" s="103"/>
      <c r="E12" s="103"/>
      <c r="F12" s="103"/>
      <c r="G12" s="103"/>
    </row>
    <row r="18" spans="5:8" x14ac:dyDescent="0.3">
      <c r="E18" s="102"/>
      <c r="F18" s="102"/>
      <c r="G18" s="102"/>
      <c r="H18" s="102"/>
    </row>
    <row r="19" spans="5:8" x14ac:dyDescent="0.3">
      <c r="E19" s="102"/>
      <c r="F19" s="102"/>
      <c r="G19" s="102"/>
      <c r="H19" s="102"/>
    </row>
    <row r="20" spans="5:8" x14ac:dyDescent="0.3">
      <c r="E20" s="102"/>
      <c r="F20" s="102"/>
      <c r="G20" s="102"/>
      <c r="H20" s="102"/>
    </row>
    <row r="21" spans="5:8" x14ac:dyDescent="0.3">
      <c r="E21" s="102"/>
      <c r="F21" s="102"/>
      <c r="G21" s="102"/>
      <c r="H21" s="102"/>
    </row>
    <row r="22" spans="5:8" x14ac:dyDescent="0.3">
      <c r="E22" s="102"/>
      <c r="F22" s="102"/>
      <c r="G22" s="102"/>
      <c r="H22" s="102"/>
    </row>
    <row r="23" spans="5:8" x14ac:dyDescent="0.3">
      <c r="E23" s="102"/>
      <c r="F23" s="102"/>
      <c r="G23" s="102"/>
      <c r="H23" s="102"/>
    </row>
    <row r="24" spans="5:8" x14ac:dyDescent="0.3">
      <c r="E24" s="102"/>
      <c r="F24" s="102"/>
      <c r="G24" s="102"/>
      <c r="H24" s="102"/>
    </row>
    <row r="25" spans="5:8" x14ac:dyDescent="0.3">
      <c r="E25" s="102"/>
      <c r="F25" s="102"/>
      <c r="G25" s="102"/>
      <c r="H25" s="102"/>
    </row>
    <row r="26" spans="5:8" x14ac:dyDescent="0.3">
      <c r="E26" s="102"/>
      <c r="F26" s="102"/>
      <c r="G26" s="102"/>
      <c r="H26" s="102"/>
    </row>
    <row r="27" spans="5:8" x14ac:dyDescent="0.3">
      <c r="E27" s="102"/>
      <c r="F27" s="102"/>
      <c r="G27" s="102"/>
      <c r="H27" s="102"/>
    </row>
    <row r="28" spans="5:8" x14ac:dyDescent="0.3">
      <c r="E28" s="102"/>
      <c r="F28" s="102"/>
      <c r="G28" s="102"/>
      <c r="H28" s="102"/>
    </row>
    <row r="29" spans="5:8" x14ac:dyDescent="0.3">
      <c r="E29" s="102"/>
      <c r="F29" s="102"/>
      <c r="G29" s="102"/>
      <c r="H29" s="102"/>
    </row>
    <row r="30" spans="5:8" x14ac:dyDescent="0.3">
      <c r="E30" s="102"/>
      <c r="F30" s="102"/>
      <c r="G30" s="102"/>
      <c r="H30" s="102"/>
    </row>
    <row r="31" spans="5:8" x14ac:dyDescent="0.3">
      <c r="E31" s="102"/>
      <c r="F31" s="102"/>
      <c r="G31" s="102"/>
      <c r="H31" s="102"/>
    </row>
    <row r="32" spans="5:8" x14ac:dyDescent="0.3">
      <c r="E32" s="102"/>
      <c r="F32" s="102"/>
      <c r="G32" s="102"/>
      <c r="H32" s="102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F9A12-3DAE-463B-B6C3-C0EE92F09D45}">
  <sheetPr>
    <tabColor theme="6"/>
  </sheetPr>
  <dimension ref="A1:H84"/>
  <sheetViews>
    <sheetView workbookViewId="0">
      <selection activeCell="L31" sqref="L31"/>
    </sheetView>
  </sheetViews>
  <sheetFormatPr baseColWidth="10" defaultColWidth="11.44140625" defaultRowHeight="14.4" x14ac:dyDescent="0.3"/>
  <cols>
    <col min="1" max="1" width="79.6640625" style="8" bestFit="1" customWidth="1"/>
    <col min="2" max="2" width="17" style="8" bestFit="1" customWidth="1"/>
    <col min="3" max="3" width="9" style="8" bestFit="1" customWidth="1"/>
    <col min="4" max="8" width="13.5546875" style="8" bestFit="1" customWidth="1"/>
    <col min="9" max="16384" width="11.44140625" style="6"/>
  </cols>
  <sheetData>
    <row r="1" spans="1:8" x14ac:dyDescent="0.3">
      <c r="A1" s="1" t="s">
        <v>55</v>
      </c>
      <c r="B1" s="1" t="s">
        <v>56</v>
      </c>
      <c r="C1" s="1" t="s">
        <v>8</v>
      </c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</row>
    <row r="2" spans="1:8" x14ac:dyDescent="0.3">
      <c r="A2" s="107" t="s">
        <v>116</v>
      </c>
      <c r="B2" s="8" t="s">
        <v>63</v>
      </c>
      <c r="C2" s="8" t="s">
        <v>82</v>
      </c>
      <c r="D2" s="16">
        <v>159.53</v>
      </c>
      <c r="E2" s="16">
        <v>159.53</v>
      </c>
      <c r="F2" s="16">
        <v>159.53</v>
      </c>
      <c r="G2" s="16">
        <v>159.53</v>
      </c>
      <c r="H2" s="16">
        <v>159.53</v>
      </c>
    </row>
    <row r="3" spans="1:8" x14ac:dyDescent="0.3">
      <c r="A3" s="107"/>
      <c r="B3" s="8" t="s">
        <v>65</v>
      </c>
      <c r="C3" s="8" t="s">
        <v>66</v>
      </c>
      <c r="D3" s="16">
        <v>20</v>
      </c>
      <c r="E3" s="16">
        <v>20</v>
      </c>
      <c r="F3" s="16">
        <v>20</v>
      </c>
      <c r="G3" s="16">
        <v>20</v>
      </c>
      <c r="H3" s="16">
        <v>20</v>
      </c>
    </row>
    <row r="4" spans="1:8" x14ac:dyDescent="0.3">
      <c r="A4" s="107"/>
      <c r="B4" s="8" t="s">
        <v>67</v>
      </c>
      <c r="C4" s="8" t="s">
        <v>68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</row>
    <row r="5" spans="1:8" x14ac:dyDescent="0.3">
      <c r="A5" s="107"/>
      <c r="B5" s="8" t="s">
        <v>94</v>
      </c>
      <c r="C5" s="8" t="s">
        <v>95</v>
      </c>
      <c r="D5" s="16">
        <v>94</v>
      </c>
      <c r="E5" s="16">
        <v>94</v>
      </c>
      <c r="F5" s="16">
        <v>94</v>
      </c>
      <c r="G5" s="16">
        <v>94</v>
      </c>
      <c r="H5" s="16">
        <v>94</v>
      </c>
    </row>
    <row r="6" spans="1:8" x14ac:dyDescent="0.3">
      <c r="A6" s="107" t="s">
        <v>117</v>
      </c>
      <c r="B6" s="8" t="s">
        <v>63</v>
      </c>
      <c r="C6" s="8" t="s">
        <v>82</v>
      </c>
      <c r="D6" s="16">
        <v>159.53</v>
      </c>
      <c r="E6" s="16">
        <v>159.53</v>
      </c>
      <c r="F6" s="16">
        <v>159.53</v>
      </c>
      <c r="G6" s="16">
        <v>159.53</v>
      </c>
      <c r="H6" s="16">
        <v>159.53</v>
      </c>
    </row>
    <row r="7" spans="1:8" x14ac:dyDescent="0.3">
      <c r="A7" s="107"/>
      <c r="B7" s="8" t="s">
        <v>65</v>
      </c>
      <c r="C7" s="8" t="s">
        <v>66</v>
      </c>
      <c r="D7" s="16">
        <v>20</v>
      </c>
      <c r="E7" s="16">
        <v>20</v>
      </c>
      <c r="F7" s="16">
        <v>20</v>
      </c>
      <c r="G7" s="16">
        <v>20</v>
      </c>
      <c r="H7" s="16">
        <v>20</v>
      </c>
    </row>
    <row r="8" spans="1:8" x14ac:dyDescent="0.3">
      <c r="A8" s="107"/>
      <c r="B8" s="8" t="s">
        <v>67</v>
      </c>
      <c r="C8" s="8" t="s">
        <v>68</v>
      </c>
      <c r="D8" s="16">
        <v>2</v>
      </c>
      <c r="E8" s="16">
        <v>2</v>
      </c>
      <c r="F8" s="16">
        <v>2</v>
      </c>
      <c r="G8" s="16">
        <v>2</v>
      </c>
      <c r="H8" s="16">
        <v>2</v>
      </c>
    </row>
    <row r="9" spans="1:8" x14ac:dyDescent="0.3">
      <c r="A9" s="107"/>
      <c r="B9" s="8" t="s">
        <v>94</v>
      </c>
      <c r="C9" s="8" t="s">
        <v>95</v>
      </c>
      <c r="D9" s="16">
        <v>89</v>
      </c>
      <c r="E9" s="16">
        <v>89</v>
      </c>
      <c r="F9" s="16">
        <v>89</v>
      </c>
      <c r="G9" s="16">
        <v>89</v>
      </c>
      <c r="H9" s="16">
        <v>89</v>
      </c>
    </row>
    <row r="10" spans="1:8" x14ac:dyDescent="0.3">
      <c r="A10" s="107" t="s">
        <v>118</v>
      </c>
      <c r="B10" s="8" t="s">
        <v>63</v>
      </c>
      <c r="C10" s="8" t="s">
        <v>82</v>
      </c>
      <c r="D10" s="16">
        <v>325</v>
      </c>
      <c r="E10" s="16">
        <v>325</v>
      </c>
      <c r="F10" s="16">
        <v>325</v>
      </c>
      <c r="G10" s="16">
        <v>325</v>
      </c>
      <c r="H10" s="16">
        <v>325</v>
      </c>
    </row>
    <row r="11" spans="1:8" x14ac:dyDescent="0.3">
      <c r="A11" s="107"/>
      <c r="B11" s="8" t="s">
        <v>65</v>
      </c>
      <c r="C11" s="8" t="s">
        <v>66</v>
      </c>
      <c r="D11" s="16">
        <v>20</v>
      </c>
      <c r="E11" s="16">
        <v>20</v>
      </c>
      <c r="F11" s="16">
        <v>20</v>
      </c>
      <c r="G11" s="16">
        <v>20</v>
      </c>
      <c r="H11" s="16">
        <v>20</v>
      </c>
    </row>
    <row r="12" spans="1:8" x14ac:dyDescent="0.3">
      <c r="A12" s="107"/>
      <c r="B12" s="8" t="s">
        <v>67</v>
      </c>
      <c r="C12" s="8" t="s">
        <v>68</v>
      </c>
      <c r="D12" s="16">
        <v>2</v>
      </c>
      <c r="E12" s="16">
        <v>2</v>
      </c>
      <c r="F12" s="16">
        <v>2</v>
      </c>
      <c r="G12" s="16">
        <v>2</v>
      </c>
      <c r="H12" s="16">
        <v>2</v>
      </c>
    </row>
    <row r="13" spans="1:8" x14ac:dyDescent="0.3">
      <c r="A13" s="107"/>
      <c r="B13" s="8" t="s">
        <v>94</v>
      </c>
      <c r="C13" s="8" t="s">
        <v>95</v>
      </c>
      <c r="D13" s="16">
        <v>98</v>
      </c>
      <c r="E13" s="16">
        <v>98</v>
      </c>
      <c r="F13" s="16">
        <v>98</v>
      </c>
      <c r="G13" s="16">
        <v>98</v>
      </c>
      <c r="H13" s="16">
        <v>98</v>
      </c>
    </row>
    <row r="14" spans="1:8" x14ac:dyDescent="0.3">
      <c r="A14" s="107" t="s">
        <v>119</v>
      </c>
      <c r="B14" s="8" t="s">
        <v>63</v>
      </c>
      <c r="C14" s="8" t="s">
        <v>82</v>
      </c>
      <c r="D14" s="16">
        <v>325</v>
      </c>
      <c r="E14" s="16">
        <v>325</v>
      </c>
      <c r="F14" s="16">
        <v>325</v>
      </c>
      <c r="G14" s="16">
        <v>325</v>
      </c>
      <c r="H14" s="16">
        <v>325</v>
      </c>
    </row>
    <row r="15" spans="1:8" x14ac:dyDescent="0.3">
      <c r="A15" s="107"/>
      <c r="B15" s="8" t="s">
        <v>65</v>
      </c>
      <c r="C15" s="8" t="s">
        <v>66</v>
      </c>
      <c r="D15" s="16">
        <v>20</v>
      </c>
      <c r="E15" s="16">
        <v>20</v>
      </c>
      <c r="F15" s="16">
        <v>20</v>
      </c>
      <c r="G15" s="16">
        <v>20</v>
      </c>
      <c r="H15" s="16">
        <v>20</v>
      </c>
    </row>
    <row r="16" spans="1:8" x14ac:dyDescent="0.3">
      <c r="A16" s="107"/>
      <c r="B16" s="8" t="s">
        <v>67</v>
      </c>
      <c r="C16" s="8" t="s">
        <v>68</v>
      </c>
      <c r="D16" s="16">
        <v>2</v>
      </c>
      <c r="E16" s="16">
        <v>2</v>
      </c>
      <c r="F16" s="16">
        <v>2</v>
      </c>
      <c r="G16" s="16">
        <v>2</v>
      </c>
      <c r="H16" s="16">
        <v>2</v>
      </c>
    </row>
    <row r="17" spans="1:8" x14ac:dyDescent="0.3">
      <c r="A17" s="107"/>
      <c r="B17" s="8" t="s">
        <v>94</v>
      </c>
      <c r="C17" s="8" t="s">
        <v>95</v>
      </c>
      <c r="D17" s="16">
        <v>93</v>
      </c>
      <c r="E17" s="16">
        <v>93</v>
      </c>
      <c r="F17" s="16">
        <v>93</v>
      </c>
      <c r="G17" s="16">
        <v>93</v>
      </c>
      <c r="H17" s="16">
        <v>93</v>
      </c>
    </row>
    <row r="18" spans="1:8" x14ac:dyDescent="0.3">
      <c r="A18" s="107" t="s">
        <v>120</v>
      </c>
      <c r="B18" s="8" t="s">
        <v>63</v>
      </c>
      <c r="C18" s="8" t="s">
        <v>82</v>
      </c>
      <c r="D18" s="16">
        <v>285.04000000000002</v>
      </c>
      <c r="E18" s="16">
        <v>276.83</v>
      </c>
      <c r="F18" s="16">
        <v>267.44</v>
      </c>
      <c r="G18" s="16">
        <v>259.23</v>
      </c>
      <c r="H18" s="16">
        <v>251.02</v>
      </c>
    </row>
    <row r="19" spans="1:8" x14ac:dyDescent="0.3">
      <c r="A19" s="107"/>
      <c r="B19" s="8" t="s">
        <v>65</v>
      </c>
      <c r="C19" s="8" t="s">
        <v>66</v>
      </c>
      <c r="D19" s="16">
        <v>20</v>
      </c>
      <c r="E19" s="16">
        <v>20</v>
      </c>
      <c r="F19" s="16">
        <v>20</v>
      </c>
      <c r="G19" s="16">
        <v>20</v>
      </c>
      <c r="H19" s="16">
        <v>20</v>
      </c>
    </row>
    <row r="20" spans="1:8" x14ac:dyDescent="0.3">
      <c r="A20" s="107"/>
      <c r="B20" s="8" t="s">
        <v>67</v>
      </c>
      <c r="C20" s="8" t="s">
        <v>68</v>
      </c>
      <c r="D20" s="16">
        <v>6</v>
      </c>
      <c r="E20" s="16">
        <v>6</v>
      </c>
      <c r="F20" s="16">
        <v>6</v>
      </c>
      <c r="G20" s="16">
        <v>6</v>
      </c>
      <c r="H20" s="16">
        <v>6</v>
      </c>
    </row>
    <row r="21" spans="1:8" x14ac:dyDescent="0.3">
      <c r="A21" s="107"/>
      <c r="B21" s="8" t="s">
        <v>94</v>
      </c>
      <c r="C21" s="8" t="s">
        <v>95</v>
      </c>
      <c r="D21" s="16">
        <v>93</v>
      </c>
      <c r="E21" s="16">
        <v>93</v>
      </c>
      <c r="F21" s="16">
        <v>93</v>
      </c>
      <c r="G21" s="16">
        <v>93</v>
      </c>
      <c r="H21" s="16">
        <v>93</v>
      </c>
    </row>
    <row r="22" spans="1:8" x14ac:dyDescent="0.3">
      <c r="A22" s="107" t="s">
        <v>121</v>
      </c>
      <c r="B22" s="8" t="s">
        <v>63</v>
      </c>
      <c r="C22" s="8" t="s">
        <v>82</v>
      </c>
      <c r="D22" s="16">
        <v>285.04000000000002</v>
      </c>
      <c r="E22" s="16">
        <v>276.83</v>
      </c>
      <c r="F22" s="16">
        <v>267.44</v>
      </c>
      <c r="G22" s="16">
        <v>259.23</v>
      </c>
      <c r="H22" s="16">
        <v>251.02</v>
      </c>
    </row>
    <row r="23" spans="1:8" x14ac:dyDescent="0.3">
      <c r="A23" s="107"/>
      <c r="B23" s="8" t="s">
        <v>65</v>
      </c>
      <c r="C23" s="8" t="s">
        <v>66</v>
      </c>
      <c r="D23" s="16">
        <v>20</v>
      </c>
      <c r="E23" s="16">
        <v>20</v>
      </c>
      <c r="F23" s="16">
        <v>20</v>
      </c>
      <c r="G23" s="16">
        <v>20</v>
      </c>
      <c r="H23" s="16">
        <v>20</v>
      </c>
    </row>
    <row r="24" spans="1:8" x14ac:dyDescent="0.3">
      <c r="A24" s="107"/>
      <c r="B24" s="8" t="s">
        <v>67</v>
      </c>
      <c r="C24" s="8" t="s">
        <v>68</v>
      </c>
      <c r="D24" s="16">
        <v>6</v>
      </c>
      <c r="E24" s="16">
        <v>6</v>
      </c>
      <c r="F24" s="16">
        <v>6</v>
      </c>
      <c r="G24" s="16">
        <v>6</v>
      </c>
      <c r="H24" s="16">
        <v>6</v>
      </c>
    </row>
    <row r="25" spans="1:8" x14ac:dyDescent="0.3">
      <c r="A25" s="107"/>
      <c r="B25" s="8" t="s">
        <v>94</v>
      </c>
      <c r="C25" s="8" t="s">
        <v>95</v>
      </c>
      <c r="D25" s="16">
        <v>88</v>
      </c>
      <c r="E25" s="16">
        <v>88</v>
      </c>
      <c r="F25" s="16">
        <v>88</v>
      </c>
      <c r="G25" s="16">
        <v>88</v>
      </c>
      <c r="H25" s="16">
        <v>88</v>
      </c>
    </row>
    <row r="26" spans="1:8" x14ac:dyDescent="0.3">
      <c r="A26" s="107" t="s">
        <v>122</v>
      </c>
      <c r="B26" s="8" t="s">
        <v>63</v>
      </c>
      <c r="C26" s="8" t="s">
        <v>82</v>
      </c>
      <c r="D26" s="16">
        <v>358</v>
      </c>
      <c r="E26" s="16">
        <v>358</v>
      </c>
      <c r="F26" s="16">
        <v>358</v>
      </c>
      <c r="G26" s="16">
        <v>358</v>
      </c>
      <c r="H26" s="16">
        <v>358</v>
      </c>
    </row>
    <row r="27" spans="1:8" x14ac:dyDescent="0.3">
      <c r="A27" s="107"/>
      <c r="B27" s="8" t="s">
        <v>65</v>
      </c>
      <c r="C27" s="8" t="s">
        <v>66</v>
      </c>
      <c r="D27" s="16">
        <v>20</v>
      </c>
      <c r="E27" s="16">
        <v>20</v>
      </c>
      <c r="F27" s="16">
        <v>20</v>
      </c>
      <c r="G27" s="16">
        <v>20</v>
      </c>
      <c r="H27" s="16">
        <v>20</v>
      </c>
    </row>
    <row r="28" spans="1:8" x14ac:dyDescent="0.3">
      <c r="A28" s="107"/>
      <c r="B28" s="8" t="s">
        <v>67</v>
      </c>
      <c r="C28" s="8" t="s">
        <v>68</v>
      </c>
      <c r="D28" s="16">
        <v>2</v>
      </c>
      <c r="E28" s="16">
        <v>2</v>
      </c>
      <c r="F28" s="16">
        <v>2</v>
      </c>
      <c r="G28" s="16">
        <v>2</v>
      </c>
      <c r="H28" s="16">
        <v>2</v>
      </c>
    </row>
    <row r="29" spans="1:8" x14ac:dyDescent="0.3">
      <c r="A29" s="107"/>
      <c r="B29" s="8" t="s">
        <v>94</v>
      </c>
      <c r="C29" s="8" t="s">
        <v>95</v>
      </c>
      <c r="D29" s="16">
        <v>98</v>
      </c>
      <c r="E29" s="16">
        <v>98</v>
      </c>
      <c r="F29" s="16">
        <v>98</v>
      </c>
      <c r="G29" s="16">
        <v>98</v>
      </c>
      <c r="H29" s="16">
        <v>98</v>
      </c>
    </row>
    <row r="30" spans="1:8" x14ac:dyDescent="0.3">
      <c r="A30" s="107" t="s">
        <v>123</v>
      </c>
      <c r="B30" s="8" t="s">
        <v>63</v>
      </c>
      <c r="C30" s="8" t="s">
        <v>82</v>
      </c>
      <c r="D30" s="16">
        <v>358</v>
      </c>
      <c r="E30" s="16">
        <v>358</v>
      </c>
      <c r="F30" s="16">
        <v>358</v>
      </c>
      <c r="G30" s="16">
        <v>358</v>
      </c>
      <c r="H30" s="16">
        <v>358</v>
      </c>
    </row>
    <row r="31" spans="1:8" x14ac:dyDescent="0.3">
      <c r="A31" s="107"/>
      <c r="B31" s="8" t="s">
        <v>65</v>
      </c>
      <c r="C31" s="8" t="s">
        <v>66</v>
      </c>
      <c r="D31" s="16">
        <v>20</v>
      </c>
      <c r="E31" s="16">
        <v>20</v>
      </c>
      <c r="F31" s="16">
        <v>20</v>
      </c>
      <c r="G31" s="16">
        <v>20</v>
      </c>
      <c r="H31" s="16">
        <v>20</v>
      </c>
    </row>
    <row r="32" spans="1:8" x14ac:dyDescent="0.3">
      <c r="A32" s="107"/>
      <c r="B32" s="8" t="s">
        <v>67</v>
      </c>
      <c r="C32" s="8" t="s">
        <v>68</v>
      </c>
      <c r="D32" s="16">
        <v>2</v>
      </c>
      <c r="E32" s="16">
        <v>2</v>
      </c>
      <c r="F32" s="16">
        <v>2</v>
      </c>
      <c r="G32" s="16">
        <v>2</v>
      </c>
      <c r="H32" s="16">
        <v>2</v>
      </c>
    </row>
    <row r="33" spans="1:8" x14ac:dyDescent="0.3">
      <c r="A33" s="107"/>
      <c r="B33" s="8" t="s">
        <v>94</v>
      </c>
      <c r="C33" s="8" t="s">
        <v>95</v>
      </c>
      <c r="D33" s="16">
        <v>93</v>
      </c>
      <c r="E33" s="16">
        <v>93</v>
      </c>
      <c r="F33" s="16">
        <v>93</v>
      </c>
      <c r="G33" s="16">
        <v>93</v>
      </c>
      <c r="H33" s="16">
        <v>93</v>
      </c>
    </row>
    <row r="34" spans="1:8" x14ac:dyDescent="0.3">
      <c r="A34" s="107" t="s">
        <v>124</v>
      </c>
      <c r="B34" s="8" t="s">
        <v>63</v>
      </c>
      <c r="C34" s="8" t="s">
        <v>82</v>
      </c>
      <c r="D34" s="16">
        <v>1837</v>
      </c>
      <c r="E34" s="16">
        <v>1837</v>
      </c>
      <c r="F34" s="16">
        <v>1837</v>
      </c>
      <c r="G34" s="16">
        <v>1837</v>
      </c>
      <c r="H34" s="16">
        <v>1837</v>
      </c>
    </row>
    <row r="35" spans="1:8" x14ac:dyDescent="0.3">
      <c r="A35" s="107"/>
      <c r="B35" s="8" t="s">
        <v>65</v>
      </c>
      <c r="C35" s="8" t="s">
        <v>66</v>
      </c>
      <c r="D35" s="16">
        <v>20</v>
      </c>
      <c r="E35" s="16">
        <v>20</v>
      </c>
      <c r="F35" s="16">
        <v>20</v>
      </c>
      <c r="G35" s="16">
        <v>20</v>
      </c>
      <c r="H35" s="16">
        <v>20</v>
      </c>
    </row>
    <row r="36" spans="1:8" x14ac:dyDescent="0.3">
      <c r="A36" s="107"/>
      <c r="B36" s="8" t="s">
        <v>67</v>
      </c>
      <c r="C36" s="8" t="s">
        <v>68</v>
      </c>
      <c r="D36" s="16">
        <v>5</v>
      </c>
      <c r="E36" s="16">
        <v>5</v>
      </c>
      <c r="F36" s="16">
        <v>5</v>
      </c>
      <c r="G36" s="16">
        <v>4</v>
      </c>
      <c r="H36" s="16">
        <v>4</v>
      </c>
    </row>
    <row r="37" spans="1:8" x14ac:dyDescent="0.3">
      <c r="A37" s="107" t="s">
        <v>125</v>
      </c>
      <c r="B37" s="8" t="s">
        <v>63</v>
      </c>
      <c r="C37" s="8" t="s">
        <v>82</v>
      </c>
      <c r="D37" s="16">
        <v>3830.6714285714288</v>
      </c>
      <c r="E37" s="16">
        <v>3830.6714285714288</v>
      </c>
      <c r="F37" s="16">
        <v>3830.6714285714288</v>
      </c>
      <c r="G37" s="16">
        <v>3830.6714285714288</v>
      </c>
      <c r="H37" s="16">
        <v>3830.6714285714288</v>
      </c>
    </row>
    <row r="38" spans="1:8" x14ac:dyDescent="0.3">
      <c r="A38" s="107"/>
      <c r="B38" s="8" t="s">
        <v>65</v>
      </c>
      <c r="C38" s="8" t="s">
        <v>66</v>
      </c>
      <c r="D38" s="16">
        <v>20</v>
      </c>
      <c r="E38" s="16">
        <v>20</v>
      </c>
      <c r="F38" s="16">
        <v>20</v>
      </c>
      <c r="G38" s="16">
        <v>20</v>
      </c>
      <c r="H38" s="16">
        <v>20</v>
      </c>
    </row>
    <row r="39" spans="1:8" x14ac:dyDescent="0.3">
      <c r="A39" s="107"/>
      <c r="B39" s="8" t="s">
        <v>67</v>
      </c>
      <c r="C39" s="8" t="s">
        <v>68</v>
      </c>
      <c r="D39" s="16">
        <v>1.1000000000000001</v>
      </c>
      <c r="E39" s="16">
        <v>1</v>
      </c>
      <c r="F39" s="16">
        <v>1</v>
      </c>
      <c r="G39" s="16">
        <v>1</v>
      </c>
      <c r="H39" s="16">
        <v>1</v>
      </c>
    </row>
    <row r="40" spans="1:8" x14ac:dyDescent="0.3">
      <c r="A40" s="107" t="s">
        <v>126</v>
      </c>
      <c r="B40" s="8" t="s">
        <v>63</v>
      </c>
      <c r="C40" s="8" t="s">
        <v>82</v>
      </c>
      <c r="D40" s="16">
        <v>2495.005434782609</v>
      </c>
      <c r="E40" s="16">
        <v>2243.347826086956</v>
      </c>
      <c r="F40" s="16">
        <v>1991.690217391304</v>
      </c>
      <c r="G40" s="16">
        <v>1740.0326086956511</v>
      </c>
      <c r="H40" s="16">
        <v>1488.3749999999991</v>
      </c>
    </row>
    <row r="41" spans="1:8" x14ac:dyDescent="0.3">
      <c r="A41" s="107"/>
      <c r="B41" s="8" t="s">
        <v>65</v>
      </c>
      <c r="C41" s="8" t="s">
        <v>66</v>
      </c>
      <c r="D41" s="16">
        <v>20</v>
      </c>
      <c r="E41" s="16">
        <v>20</v>
      </c>
      <c r="F41" s="16">
        <v>20</v>
      </c>
      <c r="G41" s="16">
        <v>20</v>
      </c>
      <c r="H41" s="16">
        <v>20</v>
      </c>
    </row>
    <row r="42" spans="1:8" x14ac:dyDescent="0.3">
      <c r="A42" s="107"/>
      <c r="B42" s="8" t="s">
        <v>67</v>
      </c>
      <c r="C42" s="8" t="s">
        <v>68</v>
      </c>
      <c r="D42" s="16">
        <v>1</v>
      </c>
      <c r="E42" s="16">
        <v>1</v>
      </c>
      <c r="F42" s="16">
        <v>1</v>
      </c>
      <c r="G42" s="16">
        <v>1</v>
      </c>
      <c r="H42" s="16">
        <v>1</v>
      </c>
    </row>
    <row r="43" spans="1:8" x14ac:dyDescent="0.3">
      <c r="A43" s="107" t="s">
        <v>127</v>
      </c>
      <c r="B43" s="8" t="s">
        <v>63</v>
      </c>
      <c r="C43" s="8" t="s">
        <v>82</v>
      </c>
      <c r="D43" s="16">
        <v>2244.86</v>
      </c>
      <c r="E43" s="16">
        <v>2146.42</v>
      </c>
      <c r="F43" s="16">
        <v>2041.56</v>
      </c>
      <c r="G43" s="16">
        <v>1934.56</v>
      </c>
      <c r="H43" s="16">
        <v>1836.12</v>
      </c>
    </row>
    <row r="44" spans="1:8" x14ac:dyDescent="0.3">
      <c r="A44" s="107"/>
      <c r="B44" s="8" t="s">
        <v>65</v>
      </c>
      <c r="C44" s="8" t="s">
        <v>66</v>
      </c>
      <c r="D44" s="16">
        <v>20</v>
      </c>
      <c r="E44" s="16">
        <v>20</v>
      </c>
      <c r="F44" s="16">
        <v>20</v>
      </c>
      <c r="G44" s="16">
        <v>20</v>
      </c>
      <c r="H44" s="16">
        <v>20</v>
      </c>
    </row>
    <row r="45" spans="1:8" x14ac:dyDescent="0.3">
      <c r="A45" s="107"/>
      <c r="B45" s="8" t="s">
        <v>67</v>
      </c>
      <c r="C45" s="8" t="s">
        <v>68</v>
      </c>
      <c r="D45" s="16">
        <v>3</v>
      </c>
      <c r="E45" s="16">
        <v>3</v>
      </c>
      <c r="F45" s="16">
        <v>3</v>
      </c>
      <c r="G45" s="16">
        <v>3</v>
      </c>
      <c r="H45" s="16">
        <v>3</v>
      </c>
    </row>
    <row r="46" spans="1:8" x14ac:dyDescent="0.3">
      <c r="A46" s="107" t="s">
        <v>128</v>
      </c>
      <c r="B46" s="8" t="s">
        <v>63</v>
      </c>
      <c r="C46" s="8" t="s">
        <v>93</v>
      </c>
      <c r="D46" s="16">
        <v>1799.38</v>
      </c>
      <c r="E46" s="16">
        <v>1736.04</v>
      </c>
      <c r="F46" s="16">
        <v>1698.5</v>
      </c>
      <c r="G46" s="16">
        <v>1678.56</v>
      </c>
      <c r="H46" s="16">
        <v>1671.52</v>
      </c>
    </row>
    <row r="47" spans="1:8" x14ac:dyDescent="0.3">
      <c r="A47" s="107"/>
      <c r="B47" s="8" t="s">
        <v>65</v>
      </c>
      <c r="C47" s="8" t="s">
        <v>66</v>
      </c>
      <c r="D47" s="16">
        <v>20</v>
      </c>
      <c r="E47" s="16">
        <v>20</v>
      </c>
      <c r="F47" s="16">
        <v>20</v>
      </c>
      <c r="G47" s="16">
        <v>20</v>
      </c>
      <c r="H47" s="16">
        <v>20</v>
      </c>
    </row>
    <row r="48" spans="1:8" x14ac:dyDescent="0.3">
      <c r="A48" s="107"/>
      <c r="B48" s="8" t="s">
        <v>67</v>
      </c>
      <c r="C48" s="8" t="s">
        <v>68</v>
      </c>
      <c r="D48" s="16">
        <v>3</v>
      </c>
      <c r="E48" s="16">
        <v>3</v>
      </c>
      <c r="F48" s="16">
        <v>3</v>
      </c>
      <c r="G48" s="16">
        <v>3</v>
      </c>
      <c r="H48" s="16">
        <v>3</v>
      </c>
    </row>
    <row r="49" spans="1:8" x14ac:dyDescent="0.3">
      <c r="A49" s="107"/>
      <c r="B49" s="8" t="s">
        <v>108</v>
      </c>
      <c r="C49" s="8" t="s">
        <v>95</v>
      </c>
      <c r="D49" s="16">
        <v>36</v>
      </c>
      <c r="E49" s="16">
        <v>36</v>
      </c>
      <c r="F49" s="16">
        <v>36</v>
      </c>
      <c r="G49" s="16">
        <v>36</v>
      </c>
      <c r="H49" s="16">
        <v>36</v>
      </c>
    </row>
    <row r="50" spans="1:8" x14ac:dyDescent="0.3">
      <c r="A50" s="107"/>
      <c r="B50" s="8" t="s">
        <v>109</v>
      </c>
      <c r="C50" s="8" t="s">
        <v>95</v>
      </c>
      <c r="D50" s="16">
        <v>44</v>
      </c>
      <c r="E50" s="16">
        <v>44</v>
      </c>
      <c r="F50" s="16">
        <v>44</v>
      </c>
      <c r="G50" s="16">
        <v>44</v>
      </c>
      <c r="H50" s="16">
        <v>44</v>
      </c>
    </row>
    <row r="51" spans="1:8" x14ac:dyDescent="0.3">
      <c r="A51" s="107" t="s">
        <v>129</v>
      </c>
      <c r="B51" s="8" t="s">
        <v>63</v>
      </c>
      <c r="C51" s="8" t="s">
        <v>93</v>
      </c>
      <c r="D51" s="16">
        <v>6188</v>
      </c>
      <c r="E51" s="16">
        <v>5185</v>
      </c>
      <c r="F51" s="16">
        <v>4720</v>
      </c>
      <c r="G51" s="16">
        <v>4499.5</v>
      </c>
      <c r="H51" s="16">
        <v>4392.5</v>
      </c>
    </row>
    <row r="52" spans="1:8" x14ac:dyDescent="0.3">
      <c r="A52" s="107"/>
      <c r="B52" s="8" t="s">
        <v>65</v>
      </c>
      <c r="C52" s="8" t="s">
        <v>66</v>
      </c>
      <c r="D52" s="16">
        <v>20</v>
      </c>
      <c r="E52" s="16">
        <v>20</v>
      </c>
      <c r="F52" s="16">
        <v>20</v>
      </c>
      <c r="G52" s="16">
        <v>20</v>
      </c>
      <c r="H52" s="16">
        <v>20</v>
      </c>
    </row>
    <row r="53" spans="1:8" x14ac:dyDescent="0.3">
      <c r="A53" s="107"/>
      <c r="B53" s="8" t="s">
        <v>67</v>
      </c>
      <c r="C53" s="8" t="s">
        <v>68</v>
      </c>
      <c r="D53" s="16">
        <v>3.4</v>
      </c>
      <c r="E53" s="16">
        <v>3.3</v>
      </c>
      <c r="F53" s="16">
        <v>3.3</v>
      </c>
      <c r="G53" s="16">
        <v>3.3</v>
      </c>
      <c r="H53" s="16">
        <v>3.3</v>
      </c>
    </row>
    <row r="54" spans="1:8" x14ac:dyDescent="0.3">
      <c r="A54" s="107"/>
      <c r="B54" s="8" t="s">
        <v>108</v>
      </c>
      <c r="C54" s="8" t="s">
        <v>95</v>
      </c>
      <c r="D54" s="16">
        <v>0.6</v>
      </c>
      <c r="E54" s="16">
        <v>0.6</v>
      </c>
      <c r="F54" s="16">
        <v>0.6</v>
      </c>
      <c r="G54" s="16">
        <v>0.6</v>
      </c>
      <c r="H54" s="16">
        <v>0.6</v>
      </c>
    </row>
    <row r="55" spans="1:8" x14ac:dyDescent="0.3">
      <c r="A55" s="107"/>
      <c r="B55" s="8" t="s">
        <v>109</v>
      </c>
      <c r="C55" s="8" t="s">
        <v>95</v>
      </c>
      <c r="D55" s="16">
        <v>0.25</v>
      </c>
      <c r="E55" s="16">
        <v>0.25</v>
      </c>
      <c r="F55" s="16">
        <v>0.25</v>
      </c>
      <c r="G55" s="16">
        <v>0.25</v>
      </c>
      <c r="H55" s="16">
        <v>0.25</v>
      </c>
    </row>
    <row r="56" spans="1:8" x14ac:dyDescent="0.3">
      <c r="A56" s="107" t="s">
        <v>130</v>
      </c>
      <c r="B56" s="8" t="s">
        <v>63</v>
      </c>
      <c r="C56" s="8" t="s">
        <v>82</v>
      </c>
      <c r="D56" s="16">
        <v>3458.9128451380552</v>
      </c>
      <c r="E56" s="16">
        <v>3375.3642256902758</v>
      </c>
      <c r="F56" s="16">
        <v>3291.8156062424969</v>
      </c>
      <c r="G56" s="16">
        <v>3208.2669867947179</v>
      </c>
      <c r="H56" s="16">
        <v>3124.718367346939</v>
      </c>
    </row>
    <row r="57" spans="1:8" x14ac:dyDescent="0.3">
      <c r="A57" s="107"/>
      <c r="B57" s="8" t="s">
        <v>65</v>
      </c>
      <c r="C57" s="8" t="s">
        <v>66</v>
      </c>
      <c r="D57" s="16">
        <v>20</v>
      </c>
      <c r="E57" s="16">
        <v>20</v>
      </c>
      <c r="F57" s="16">
        <v>20</v>
      </c>
      <c r="G57" s="16">
        <v>20</v>
      </c>
      <c r="H57" s="16">
        <v>20</v>
      </c>
    </row>
    <row r="58" spans="1:8" x14ac:dyDescent="0.3">
      <c r="A58" s="107"/>
      <c r="B58" s="8" t="s">
        <v>67</v>
      </c>
      <c r="C58" s="8" t="s">
        <v>68</v>
      </c>
      <c r="D58" s="16">
        <v>1.1000000000000001</v>
      </c>
      <c r="E58" s="16">
        <v>1</v>
      </c>
      <c r="F58" s="16">
        <v>1</v>
      </c>
      <c r="G58" s="16">
        <v>1</v>
      </c>
      <c r="H58" s="16">
        <v>1</v>
      </c>
    </row>
    <row r="59" spans="1:8" x14ac:dyDescent="0.3">
      <c r="A59" s="107" t="s">
        <v>131</v>
      </c>
      <c r="B59" s="8" t="s">
        <v>63</v>
      </c>
      <c r="C59" s="8" t="s">
        <v>82</v>
      </c>
      <c r="D59" s="16">
        <v>1871.7651625867741</v>
      </c>
      <c r="E59" s="16">
        <v>1682.9704055535251</v>
      </c>
      <c r="F59" s="16">
        <v>1494.175648520277</v>
      </c>
      <c r="G59" s="16">
        <v>1305.380891487029</v>
      </c>
      <c r="H59" s="16">
        <v>1116.58613445378</v>
      </c>
    </row>
    <row r="60" spans="1:8" x14ac:dyDescent="0.3">
      <c r="A60" s="107"/>
      <c r="B60" s="8" t="s">
        <v>65</v>
      </c>
      <c r="C60" s="8" t="s">
        <v>66</v>
      </c>
      <c r="D60" s="16">
        <v>20</v>
      </c>
      <c r="E60" s="16">
        <v>20</v>
      </c>
      <c r="F60" s="16">
        <v>20</v>
      </c>
      <c r="G60" s="16">
        <v>20</v>
      </c>
      <c r="H60" s="16">
        <v>20</v>
      </c>
    </row>
    <row r="61" spans="1:8" x14ac:dyDescent="0.3">
      <c r="A61" s="107"/>
      <c r="B61" s="8" t="s">
        <v>67</v>
      </c>
      <c r="C61" s="8" t="s">
        <v>68</v>
      </c>
      <c r="D61" s="16">
        <v>1</v>
      </c>
      <c r="E61" s="16">
        <v>1</v>
      </c>
      <c r="F61" s="16">
        <v>1</v>
      </c>
      <c r="G61" s="16">
        <v>1</v>
      </c>
      <c r="H61" s="16">
        <v>1</v>
      </c>
    </row>
    <row r="62" spans="1:8" x14ac:dyDescent="0.3">
      <c r="A62" s="107" t="s">
        <v>132</v>
      </c>
      <c r="B62" s="8" t="s">
        <v>63</v>
      </c>
      <c r="C62" s="8" t="s">
        <v>82</v>
      </c>
      <c r="D62" s="16">
        <v>1230.48</v>
      </c>
      <c r="E62" s="16">
        <v>1176.52</v>
      </c>
      <c r="F62" s="16">
        <v>1119.04</v>
      </c>
      <c r="G62" s="16">
        <v>1060.3900000000001</v>
      </c>
      <c r="H62" s="16">
        <v>1006.43</v>
      </c>
    </row>
    <row r="63" spans="1:8" x14ac:dyDescent="0.3">
      <c r="A63" s="107"/>
      <c r="B63" s="8" t="s">
        <v>65</v>
      </c>
      <c r="C63" s="8" t="s">
        <v>66</v>
      </c>
      <c r="D63" s="16">
        <v>20</v>
      </c>
      <c r="E63" s="16">
        <v>20</v>
      </c>
      <c r="F63" s="16">
        <v>20</v>
      </c>
      <c r="G63" s="16">
        <v>20</v>
      </c>
      <c r="H63" s="16">
        <v>20</v>
      </c>
    </row>
    <row r="64" spans="1:8" x14ac:dyDescent="0.3">
      <c r="A64" s="107"/>
      <c r="B64" s="8" t="s">
        <v>67</v>
      </c>
      <c r="C64" s="8" t="s">
        <v>68</v>
      </c>
      <c r="D64" s="16">
        <v>3</v>
      </c>
      <c r="E64" s="16">
        <v>3</v>
      </c>
      <c r="F64" s="16">
        <v>3</v>
      </c>
      <c r="G64" s="16">
        <v>3</v>
      </c>
      <c r="H64" s="16">
        <v>3</v>
      </c>
    </row>
    <row r="65" spans="1:8" x14ac:dyDescent="0.3">
      <c r="A65" s="107" t="s">
        <v>133</v>
      </c>
      <c r="B65" s="8" t="s">
        <v>63</v>
      </c>
      <c r="C65" s="8" t="s">
        <v>93</v>
      </c>
      <c r="D65" s="16">
        <v>6188</v>
      </c>
      <c r="E65" s="16">
        <v>5185</v>
      </c>
      <c r="F65" s="16">
        <v>4720</v>
      </c>
      <c r="G65" s="16">
        <v>4499.5</v>
      </c>
      <c r="H65" s="16">
        <v>4392.5</v>
      </c>
    </row>
    <row r="66" spans="1:8" x14ac:dyDescent="0.3">
      <c r="A66" s="107"/>
      <c r="B66" s="8" t="s">
        <v>65</v>
      </c>
      <c r="C66" s="8" t="s">
        <v>66</v>
      </c>
      <c r="D66" s="16">
        <v>10</v>
      </c>
      <c r="E66" s="16">
        <v>10</v>
      </c>
      <c r="F66" s="16">
        <v>10</v>
      </c>
      <c r="G66" s="16">
        <v>10</v>
      </c>
      <c r="H66" s="16">
        <v>10</v>
      </c>
    </row>
    <row r="67" spans="1:8" x14ac:dyDescent="0.3">
      <c r="A67" s="107"/>
      <c r="B67" s="8" t="s">
        <v>67</v>
      </c>
      <c r="C67" s="8" t="s">
        <v>68</v>
      </c>
      <c r="D67" s="16">
        <v>3</v>
      </c>
      <c r="E67" s="16">
        <v>3</v>
      </c>
      <c r="F67" s="16">
        <v>3</v>
      </c>
      <c r="G67" s="16">
        <v>3</v>
      </c>
      <c r="H67" s="16">
        <v>3</v>
      </c>
    </row>
    <row r="68" spans="1:8" x14ac:dyDescent="0.3">
      <c r="A68" s="107"/>
      <c r="B68" s="8" t="s">
        <v>108</v>
      </c>
      <c r="C68" s="8" t="s">
        <v>95</v>
      </c>
      <c r="D68" s="16">
        <v>0.55000000000000004</v>
      </c>
      <c r="E68" s="16">
        <v>0.55000000000000004</v>
      </c>
      <c r="F68" s="16">
        <v>0.55000000000000004</v>
      </c>
      <c r="G68" s="16">
        <v>0.55000000000000004</v>
      </c>
      <c r="H68" s="16">
        <v>0.55000000000000004</v>
      </c>
    </row>
    <row r="69" spans="1:8" x14ac:dyDescent="0.3">
      <c r="A69" s="107"/>
      <c r="B69" s="8" t="s">
        <v>109</v>
      </c>
      <c r="C69" s="8" t="s">
        <v>95</v>
      </c>
      <c r="D69" s="16">
        <v>0.3</v>
      </c>
      <c r="E69" s="16">
        <v>0.3</v>
      </c>
      <c r="F69" s="16">
        <v>0.3</v>
      </c>
      <c r="G69" s="16">
        <v>0.3</v>
      </c>
      <c r="H69" s="16">
        <v>0.3</v>
      </c>
    </row>
    <row r="70" spans="1:8" x14ac:dyDescent="0.3">
      <c r="A70" s="107" t="s">
        <v>134</v>
      </c>
      <c r="B70" s="8" t="s">
        <v>63</v>
      </c>
      <c r="C70" s="8" t="s">
        <v>112</v>
      </c>
      <c r="D70" s="16">
        <v>557.16999999999996</v>
      </c>
      <c r="E70" s="16">
        <v>469.2</v>
      </c>
      <c r="F70" s="16">
        <v>439.88</v>
      </c>
      <c r="G70" s="16">
        <v>410.55</v>
      </c>
      <c r="H70" s="16">
        <v>387.09</v>
      </c>
    </row>
    <row r="71" spans="1:8" x14ac:dyDescent="0.3">
      <c r="A71" s="107"/>
      <c r="B71" s="8" t="s">
        <v>65</v>
      </c>
      <c r="C71" s="8" t="s">
        <v>66</v>
      </c>
      <c r="D71" s="16">
        <v>25</v>
      </c>
      <c r="E71" s="16">
        <v>25</v>
      </c>
      <c r="F71" s="16">
        <v>25</v>
      </c>
      <c r="G71" s="16">
        <v>25</v>
      </c>
      <c r="H71" s="16">
        <v>25</v>
      </c>
    </row>
    <row r="72" spans="1:8" x14ac:dyDescent="0.3">
      <c r="A72" s="107"/>
      <c r="B72" s="8" t="s">
        <v>67</v>
      </c>
      <c r="C72" s="8" t="s">
        <v>68</v>
      </c>
      <c r="D72" s="16">
        <v>1</v>
      </c>
      <c r="E72" s="16">
        <v>1</v>
      </c>
      <c r="F72" s="16">
        <v>1</v>
      </c>
      <c r="G72" s="16">
        <v>1</v>
      </c>
      <c r="H72" s="16">
        <v>1</v>
      </c>
    </row>
    <row r="73" spans="1:8" x14ac:dyDescent="0.3">
      <c r="A73" s="107" t="s">
        <v>135</v>
      </c>
      <c r="B73" s="8" t="s">
        <v>63</v>
      </c>
      <c r="C73" s="8" t="s">
        <v>136</v>
      </c>
      <c r="D73" s="16">
        <v>1.52</v>
      </c>
      <c r="E73" s="16">
        <v>1.29</v>
      </c>
      <c r="F73" s="16">
        <v>1.29</v>
      </c>
      <c r="G73" s="16">
        <v>1.17</v>
      </c>
      <c r="H73" s="16">
        <v>1.17</v>
      </c>
    </row>
    <row r="74" spans="1:8" x14ac:dyDescent="0.3">
      <c r="A74" s="107"/>
      <c r="B74" s="8" t="s">
        <v>65</v>
      </c>
      <c r="C74" s="8" t="s">
        <v>66</v>
      </c>
      <c r="D74" s="16">
        <v>20</v>
      </c>
      <c r="E74" s="16">
        <v>20</v>
      </c>
      <c r="F74" s="16">
        <v>20</v>
      </c>
      <c r="G74" s="16">
        <v>20</v>
      </c>
      <c r="H74" s="16">
        <v>20</v>
      </c>
    </row>
    <row r="75" spans="1:8" x14ac:dyDescent="0.3">
      <c r="A75" s="107"/>
      <c r="B75" s="8" t="s">
        <v>67</v>
      </c>
      <c r="C75" s="8" t="s">
        <v>68</v>
      </c>
      <c r="D75" s="16">
        <v>1.3</v>
      </c>
      <c r="E75" s="16">
        <v>1.3</v>
      </c>
      <c r="F75" s="16">
        <v>1.3</v>
      </c>
      <c r="G75" s="16">
        <v>1.3</v>
      </c>
      <c r="H75" s="16">
        <v>1.3</v>
      </c>
    </row>
    <row r="76" spans="1:8" x14ac:dyDescent="0.3">
      <c r="A76" s="107" t="s">
        <v>137</v>
      </c>
      <c r="B76" s="8" t="s">
        <v>63</v>
      </c>
      <c r="C76" s="8" t="s">
        <v>112</v>
      </c>
      <c r="D76" s="16">
        <v>170.34</v>
      </c>
      <c r="E76" s="16">
        <v>170.34</v>
      </c>
      <c r="F76" s="16">
        <v>170.34</v>
      </c>
      <c r="G76" s="16">
        <v>170.34</v>
      </c>
      <c r="H76" s="16">
        <v>170.34</v>
      </c>
    </row>
    <row r="77" spans="1:8" x14ac:dyDescent="0.3">
      <c r="A77" s="107"/>
      <c r="B77" s="8" t="s">
        <v>65</v>
      </c>
      <c r="C77" s="8" t="s">
        <v>66</v>
      </c>
      <c r="D77" s="16">
        <v>50</v>
      </c>
      <c r="E77" s="16">
        <v>50</v>
      </c>
      <c r="F77" s="16">
        <v>50</v>
      </c>
      <c r="G77" s="16">
        <v>50</v>
      </c>
      <c r="H77" s="16">
        <v>50</v>
      </c>
    </row>
    <row r="78" spans="1:8" x14ac:dyDescent="0.3">
      <c r="A78" s="107"/>
      <c r="B78" s="8" t="s">
        <v>67</v>
      </c>
      <c r="C78" s="8" t="s">
        <v>68</v>
      </c>
      <c r="D78" s="16">
        <v>1</v>
      </c>
      <c r="E78" s="16">
        <v>1</v>
      </c>
      <c r="F78" s="16">
        <v>1</v>
      </c>
      <c r="G78" s="16">
        <v>1</v>
      </c>
      <c r="H78" s="16">
        <v>1</v>
      </c>
    </row>
    <row r="79" spans="1:8" x14ac:dyDescent="0.3">
      <c r="A79" s="107" t="s">
        <v>138</v>
      </c>
      <c r="B79" s="8" t="s">
        <v>63</v>
      </c>
      <c r="C79" s="8" t="s">
        <v>112</v>
      </c>
      <c r="D79" s="16">
        <v>300.60000000000002</v>
      </c>
      <c r="E79" s="16">
        <v>300.60000000000002</v>
      </c>
      <c r="F79" s="16">
        <v>300.60000000000002</v>
      </c>
      <c r="G79" s="16">
        <v>300.60000000000002</v>
      </c>
      <c r="H79" s="16">
        <v>300.60000000000002</v>
      </c>
    </row>
    <row r="80" spans="1:8" x14ac:dyDescent="0.3">
      <c r="A80" s="107"/>
      <c r="B80" s="8" t="s">
        <v>65</v>
      </c>
      <c r="C80" s="8" t="s">
        <v>66</v>
      </c>
      <c r="D80" s="16">
        <v>50</v>
      </c>
      <c r="E80" s="16">
        <v>50</v>
      </c>
      <c r="F80" s="16">
        <v>50</v>
      </c>
      <c r="G80" s="16">
        <v>50</v>
      </c>
      <c r="H80" s="16">
        <v>50</v>
      </c>
    </row>
    <row r="81" spans="1:8" x14ac:dyDescent="0.3">
      <c r="A81" s="107"/>
      <c r="B81" s="8" t="s">
        <v>67</v>
      </c>
      <c r="C81" s="8" t="s">
        <v>68</v>
      </c>
      <c r="D81" s="16">
        <v>1</v>
      </c>
      <c r="E81" s="16">
        <v>1</v>
      </c>
      <c r="F81" s="16">
        <v>1</v>
      </c>
      <c r="G81" s="16">
        <v>1</v>
      </c>
      <c r="H81" s="16">
        <v>1</v>
      </c>
    </row>
    <row r="82" spans="1:8" x14ac:dyDescent="0.3">
      <c r="A82" s="107" t="s">
        <v>139</v>
      </c>
      <c r="B82" s="8" t="s">
        <v>63</v>
      </c>
      <c r="C82" s="8" t="s">
        <v>112</v>
      </c>
      <c r="D82" s="16">
        <v>70.38</v>
      </c>
      <c r="E82" s="16">
        <v>70.38</v>
      </c>
      <c r="F82" s="16">
        <v>70.38</v>
      </c>
      <c r="G82" s="16">
        <v>70.38</v>
      </c>
      <c r="H82" s="16">
        <v>70.38</v>
      </c>
    </row>
    <row r="83" spans="1:8" x14ac:dyDescent="0.3">
      <c r="A83" s="107"/>
      <c r="B83" s="8" t="s">
        <v>65</v>
      </c>
      <c r="C83" s="8" t="s">
        <v>66</v>
      </c>
      <c r="D83" s="16">
        <v>50</v>
      </c>
      <c r="E83" s="16">
        <v>50</v>
      </c>
      <c r="F83" s="16">
        <v>50</v>
      </c>
      <c r="G83" s="16">
        <v>50</v>
      </c>
      <c r="H83" s="16">
        <v>50</v>
      </c>
    </row>
    <row r="84" spans="1:8" x14ac:dyDescent="0.3">
      <c r="A84" s="107"/>
      <c r="B84" s="8" t="s">
        <v>67</v>
      </c>
      <c r="C84" s="8" t="s">
        <v>68</v>
      </c>
      <c r="D84" s="16">
        <v>1.5</v>
      </c>
      <c r="E84" s="16">
        <v>1.5</v>
      </c>
      <c r="F84" s="16">
        <v>1.5</v>
      </c>
      <c r="G84" s="16">
        <v>1.5</v>
      </c>
      <c r="H84" s="16">
        <v>1.5</v>
      </c>
    </row>
  </sheetData>
  <mergeCells count="23">
    <mergeCell ref="A70:A72"/>
    <mergeCell ref="A73:A75"/>
    <mergeCell ref="A76:A78"/>
    <mergeCell ref="A79:A81"/>
    <mergeCell ref="A82:A84"/>
    <mergeCell ref="A65:A69"/>
    <mergeCell ref="A26:A29"/>
    <mergeCell ref="A30:A33"/>
    <mergeCell ref="A34:A36"/>
    <mergeCell ref="A37:A39"/>
    <mergeCell ref="A40:A42"/>
    <mergeCell ref="A43:A45"/>
    <mergeCell ref="A46:A50"/>
    <mergeCell ref="A51:A55"/>
    <mergeCell ref="A56:A58"/>
    <mergeCell ref="A59:A61"/>
    <mergeCell ref="A62:A64"/>
    <mergeCell ref="A22:A25"/>
    <mergeCell ref="A2:A5"/>
    <mergeCell ref="A6:A9"/>
    <mergeCell ref="A10:A13"/>
    <mergeCell ref="A14:A17"/>
    <mergeCell ref="A18:A2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40F8C-FCE0-49CE-B88D-D6B669E877EE}">
  <sheetPr>
    <tabColor theme="6"/>
  </sheetPr>
  <dimension ref="A1:H28"/>
  <sheetViews>
    <sheetView workbookViewId="0">
      <selection activeCell="A39" sqref="A39"/>
    </sheetView>
  </sheetViews>
  <sheetFormatPr baseColWidth="10" defaultColWidth="11.44140625" defaultRowHeight="14.4" x14ac:dyDescent="0.3"/>
  <cols>
    <col min="1" max="1" width="138.88671875" style="8" bestFit="1" customWidth="1"/>
    <col min="2" max="8" width="11.44140625" style="8"/>
    <col min="9" max="16384" width="11.44140625" style="6"/>
  </cols>
  <sheetData>
    <row r="1" spans="1:8" x14ac:dyDescent="0.3">
      <c r="A1" s="1" t="s">
        <v>55</v>
      </c>
      <c r="B1" s="1" t="s">
        <v>56</v>
      </c>
      <c r="C1" s="1" t="s">
        <v>8</v>
      </c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</row>
    <row r="2" spans="1:8" x14ac:dyDescent="0.3">
      <c r="A2" s="107" t="s">
        <v>140</v>
      </c>
      <c r="B2" s="8" t="s">
        <v>63</v>
      </c>
      <c r="C2" s="8" t="s">
        <v>82</v>
      </c>
      <c r="D2" s="16">
        <v>2578.4699999999998</v>
      </c>
      <c r="E2" s="16">
        <v>2293.3000000000002</v>
      </c>
      <c r="F2" s="16">
        <v>2120.33</v>
      </c>
      <c r="G2" s="16">
        <v>2031.5</v>
      </c>
      <c r="H2" s="16">
        <v>1998.78</v>
      </c>
    </row>
    <row r="3" spans="1:8" x14ac:dyDescent="0.3">
      <c r="A3" s="107"/>
      <c r="B3" s="8" t="s">
        <v>65</v>
      </c>
      <c r="C3" s="8" t="s">
        <v>66</v>
      </c>
      <c r="D3" s="16">
        <v>20</v>
      </c>
      <c r="E3" s="16">
        <v>20</v>
      </c>
      <c r="F3" s="16">
        <v>20</v>
      </c>
      <c r="G3" s="16">
        <v>20</v>
      </c>
      <c r="H3" s="16">
        <v>20</v>
      </c>
    </row>
    <row r="4" spans="1:8" x14ac:dyDescent="0.3">
      <c r="A4" s="107"/>
      <c r="B4" s="8" t="s">
        <v>67</v>
      </c>
      <c r="C4" s="8" t="s">
        <v>68</v>
      </c>
      <c r="D4" s="16">
        <v>5</v>
      </c>
      <c r="E4" s="16">
        <v>5</v>
      </c>
      <c r="F4" s="16">
        <v>5</v>
      </c>
      <c r="G4" s="16">
        <v>5</v>
      </c>
      <c r="H4" s="16">
        <v>5</v>
      </c>
    </row>
    <row r="5" spans="1:8" x14ac:dyDescent="0.3">
      <c r="A5" s="107"/>
      <c r="B5" s="8" t="s">
        <v>94</v>
      </c>
      <c r="C5" s="8" t="s">
        <v>95</v>
      </c>
      <c r="D5" s="16">
        <v>55</v>
      </c>
      <c r="E5" s="16">
        <v>55</v>
      </c>
      <c r="F5" s="16">
        <v>55</v>
      </c>
      <c r="G5" s="16">
        <v>55</v>
      </c>
      <c r="H5" s="16">
        <v>55</v>
      </c>
    </row>
    <row r="6" spans="1:8" x14ac:dyDescent="0.3">
      <c r="A6" s="107" t="s">
        <v>141</v>
      </c>
      <c r="B6" s="8" t="s">
        <v>63</v>
      </c>
      <c r="C6" s="8" t="s">
        <v>82</v>
      </c>
      <c r="D6" s="16">
        <v>1886.9</v>
      </c>
      <c r="E6" s="16">
        <v>1678.19</v>
      </c>
      <c r="F6" s="16">
        <v>1551.6</v>
      </c>
      <c r="G6" s="16">
        <v>1486.59</v>
      </c>
      <c r="H6" s="16">
        <v>1462.64</v>
      </c>
    </row>
    <row r="7" spans="1:8" x14ac:dyDescent="0.3">
      <c r="A7" s="107"/>
      <c r="B7" s="8" t="s">
        <v>65</v>
      </c>
      <c r="C7" s="8" t="s">
        <v>66</v>
      </c>
      <c r="D7" s="16">
        <v>20</v>
      </c>
      <c r="E7" s="16">
        <v>20</v>
      </c>
      <c r="F7" s="16">
        <v>20</v>
      </c>
      <c r="G7" s="16">
        <v>20</v>
      </c>
      <c r="H7" s="16">
        <v>20</v>
      </c>
    </row>
    <row r="8" spans="1:8" x14ac:dyDescent="0.3">
      <c r="A8" s="107"/>
      <c r="B8" s="8" t="s">
        <v>67</v>
      </c>
      <c r="C8" s="8" t="s">
        <v>68</v>
      </c>
      <c r="D8" s="16">
        <v>5</v>
      </c>
      <c r="E8" s="16">
        <v>5</v>
      </c>
      <c r="F8" s="16">
        <v>5</v>
      </c>
      <c r="G8" s="16">
        <v>5</v>
      </c>
      <c r="H8" s="16">
        <v>5</v>
      </c>
    </row>
    <row r="9" spans="1:8" x14ac:dyDescent="0.3">
      <c r="A9" s="107"/>
      <c r="B9" s="8" t="s">
        <v>94</v>
      </c>
      <c r="C9" s="8" t="s">
        <v>95</v>
      </c>
      <c r="D9" s="16">
        <v>61</v>
      </c>
      <c r="E9" s="16">
        <v>61</v>
      </c>
      <c r="F9" s="16">
        <v>61</v>
      </c>
      <c r="G9" s="16">
        <v>61</v>
      </c>
      <c r="H9" s="16">
        <v>61</v>
      </c>
    </row>
    <row r="10" spans="1:8" x14ac:dyDescent="0.3">
      <c r="A10" s="107" t="s">
        <v>142</v>
      </c>
      <c r="B10" s="8" t="s">
        <v>63</v>
      </c>
      <c r="C10" s="8" t="s">
        <v>82</v>
      </c>
      <c r="D10" s="16">
        <v>2854.55</v>
      </c>
      <c r="E10" s="16">
        <v>2538.83</v>
      </c>
      <c r="F10" s="16">
        <v>2347.33</v>
      </c>
      <c r="G10" s="16">
        <v>2248.9899999999998</v>
      </c>
      <c r="H10" s="16">
        <v>2212.7600000000002</v>
      </c>
    </row>
    <row r="11" spans="1:8" x14ac:dyDescent="0.3">
      <c r="A11" s="107"/>
      <c r="B11" s="8" t="s">
        <v>65</v>
      </c>
      <c r="C11" s="8" t="s">
        <v>66</v>
      </c>
      <c r="D11" s="16">
        <v>20</v>
      </c>
      <c r="E11" s="16">
        <v>20</v>
      </c>
      <c r="F11" s="16">
        <v>20</v>
      </c>
      <c r="G11" s="16">
        <v>20</v>
      </c>
      <c r="H11" s="16">
        <v>20</v>
      </c>
    </row>
    <row r="12" spans="1:8" x14ac:dyDescent="0.3">
      <c r="A12" s="107"/>
      <c r="B12" s="8" t="s">
        <v>67</v>
      </c>
      <c r="C12" s="8" t="s">
        <v>68</v>
      </c>
      <c r="D12" s="16">
        <v>5</v>
      </c>
      <c r="E12" s="16">
        <v>5</v>
      </c>
      <c r="F12" s="16">
        <v>5</v>
      </c>
      <c r="G12" s="16">
        <v>5</v>
      </c>
      <c r="H12" s="16">
        <v>5</v>
      </c>
    </row>
    <row r="13" spans="1:8" x14ac:dyDescent="0.3">
      <c r="A13" s="107"/>
      <c r="B13" s="8" t="s">
        <v>94</v>
      </c>
      <c r="C13" s="8" t="s">
        <v>95</v>
      </c>
      <c r="D13" s="16">
        <v>46</v>
      </c>
      <c r="E13" s="16">
        <v>46</v>
      </c>
      <c r="F13" s="16">
        <v>46</v>
      </c>
      <c r="G13" s="16">
        <v>46</v>
      </c>
      <c r="H13" s="16">
        <v>46</v>
      </c>
    </row>
    <row r="14" spans="1:8" x14ac:dyDescent="0.3">
      <c r="A14" s="107" t="s">
        <v>143</v>
      </c>
      <c r="B14" s="8" t="s">
        <v>63</v>
      </c>
      <c r="C14" s="8" t="s">
        <v>82</v>
      </c>
      <c r="D14" s="16">
        <v>175.95</v>
      </c>
      <c r="E14" s="16">
        <v>175.95</v>
      </c>
      <c r="F14" s="16">
        <v>175.95</v>
      </c>
      <c r="G14" s="16">
        <v>175.95</v>
      </c>
      <c r="H14" s="16">
        <v>175.95</v>
      </c>
    </row>
    <row r="15" spans="1:8" x14ac:dyDescent="0.3">
      <c r="A15" s="107"/>
      <c r="B15" s="8" t="s">
        <v>65</v>
      </c>
      <c r="C15" s="8" t="s">
        <v>66</v>
      </c>
      <c r="D15" s="16">
        <v>20</v>
      </c>
      <c r="E15" s="16">
        <v>20</v>
      </c>
      <c r="F15" s="16">
        <v>20</v>
      </c>
      <c r="G15" s="16">
        <v>20</v>
      </c>
      <c r="H15" s="16">
        <v>20</v>
      </c>
    </row>
    <row r="16" spans="1:8" x14ac:dyDescent="0.3">
      <c r="A16" s="107"/>
      <c r="B16" s="8" t="s">
        <v>67</v>
      </c>
      <c r="C16" s="8" t="s">
        <v>68</v>
      </c>
      <c r="D16" s="16">
        <v>5</v>
      </c>
      <c r="E16" s="16">
        <v>5</v>
      </c>
      <c r="F16" s="16">
        <v>5</v>
      </c>
      <c r="G16" s="16">
        <v>5</v>
      </c>
      <c r="H16" s="16">
        <v>5</v>
      </c>
    </row>
    <row r="17" spans="1:8" x14ac:dyDescent="0.3">
      <c r="A17" s="107"/>
      <c r="B17" s="8" t="s">
        <v>144</v>
      </c>
      <c r="C17" s="8" t="s">
        <v>95</v>
      </c>
      <c r="D17" s="16">
        <v>60</v>
      </c>
      <c r="E17" s="16">
        <v>60</v>
      </c>
      <c r="F17" s="16">
        <v>60</v>
      </c>
      <c r="G17" s="16">
        <v>60</v>
      </c>
      <c r="H17" s="16">
        <v>60</v>
      </c>
    </row>
    <row r="18" spans="1:8" x14ac:dyDescent="0.3">
      <c r="A18" s="107" t="s">
        <v>145</v>
      </c>
      <c r="B18" s="8" t="s">
        <v>63</v>
      </c>
      <c r="C18" s="8" t="s">
        <v>146</v>
      </c>
      <c r="D18" s="16">
        <v>999.58</v>
      </c>
      <c r="E18" s="16">
        <v>910.76</v>
      </c>
      <c r="F18" s="16">
        <v>856.89</v>
      </c>
      <c r="G18" s="16">
        <v>829.23</v>
      </c>
      <c r="H18" s="16">
        <v>819.04</v>
      </c>
    </row>
    <row r="19" spans="1:8" x14ac:dyDescent="0.3">
      <c r="A19" s="107"/>
      <c r="B19" s="8" t="s">
        <v>65</v>
      </c>
      <c r="C19" s="8" t="s">
        <v>66</v>
      </c>
      <c r="D19" s="16">
        <v>20</v>
      </c>
      <c r="E19" s="16">
        <v>20</v>
      </c>
      <c r="F19" s="16">
        <v>20</v>
      </c>
      <c r="G19" s="16">
        <v>20</v>
      </c>
      <c r="H19" s="16">
        <v>20</v>
      </c>
    </row>
    <row r="20" spans="1:8" x14ac:dyDescent="0.3">
      <c r="A20" s="107"/>
      <c r="B20" s="8" t="s">
        <v>67</v>
      </c>
      <c r="C20" s="8" t="s">
        <v>68</v>
      </c>
      <c r="D20" s="16">
        <v>5</v>
      </c>
      <c r="E20" s="16">
        <v>5</v>
      </c>
      <c r="F20" s="16">
        <v>5</v>
      </c>
      <c r="G20" s="16">
        <v>5</v>
      </c>
      <c r="H20" s="16">
        <v>5</v>
      </c>
    </row>
    <row r="21" spans="1:8" x14ac:dyDescent="0.3">
      <c r="A21" s="107" t="s">
        <v>147</v>
      </c>
      <c r="B21" s="8" t="s">
        <v>63</v>
      </c>
      <c r="C21" s="8" t="s">
        <v>148</v>
      </c>
      <c r="D21" s="16">
        <v>484.14</v>
      </c>
      <c r="E21" s="16">
        <v>385.26</v>
      </c>
      <c r="F21" s="16">
        <v>325.27999999999997</v>
      </c>
      <c r="G21" s="16">
        <v>294.49</v>
      </c>
      <c r="H21" s="16">
        <v>283.14</v>
      </c>
    </row>
    <row r="22" spans="1:8" x14ac:dyDescent="0.3">
      <c r="A22" s="107"/>
      <c r="B22" s="8" t="s">
        <v>65</v>
      </c>
      <c r="C22" s="8" t="s">
        <v>66</v>
      </c>
      <c r="D22" s="16">
        <v>25</v>
      </c>
      <c r="E22" s="16">
        <v>25</v>
      </c>
      <c r="F22" s="16">
        <v>25</v>
      </c>
      <c r="G22" s="16">
        <v>25</v>
      </c>
      <c r="H22" s="16">
        <v>25</v>
      </c>
    </row>
    <row r="23" spans="1:8" x14ac:dyDescent="0.3">
      <c r="A23" s="107"/>
      <c r="B23" s="8" t="s">
        <v>67</v>
      </c>
      <c r="C23" s="8" t="s">
        <v>68</v>
      </c>
      <c r="D23" s="16">
        <v>3</v>
      </c>
      <c r="E23" s="16">
        <v>3</v>
      </c>
      <c r="F23" s="16">
        <v>3</v>
      </c>
      <c r="G23" s="16">
        <v>3</v>
      </c>
      <c r="H23" s="16">
        <v>3</v>
      </c>
    </row>
    <row r="24" spans="1:8" x14ac:dyDescent="0.3">
      <c r="A24" s="107"/>
      <c r="B24" s="8" t="s">
        <v>94</v>
      </c>
      <c r="C24" s="8" t="s">
        <v>95</v>
      </c>
      <c r="D24" s="16">
        <v>88</v>
      </c>
      <c r="E24" s="16">
        <v>88</v>
      </c>
      <c r="F24" s="16">
        <v>88</v>
      </c>
      <c r="G24" s="16">
        <v>88</v>
      </c>
      <c r="H24" s="16">
        <v>88</v>
      </c>
    </row>
    <row r="25" spans="1:8" x14ac:dyDescent="0.3">
      <c r="A25" s="107" t="s">
        <v>149</v>
      </c>
      <c r="B25" s="8" t="s">
        <v>63</v>
      </c>
      <c r="C25" s="8" t="s">
        <v>93</v>
      </c>
      <c r="D25" s="16">
        <v>3473</v>
      </c>
      <c r="E25" s="16">
        <v>3473</v>
      </c>
      <c r="F25" s="16">
        <v>3473</v>
      </c>
      <c r="G25" s="16">
        <v>3473</v>
      </c>
      <c r="H25" s="16">
        <v>3473</v>
      </c>
    </row>
    <row r="26" spans="1:8" x14ac:dyDescent="0.3">
      <c r="A26" s="107"/>
      <c r="B26" s="8" t="s">
        <v>65</v>
      </c>
      <c r="C26" s="8" t="s">
        <v>66</v>
      </c>
      <c r="D26" s="16">
        <v>20</v>
      </c>
      <c r="E26" s="16">
        <v>20</v>
      </c>
      <c r="F26" s="16">
        <v>20</v>
      </c>
      <c r="G26" s="16">
        <v>20</v>
      </c>
      <c r="H26" s="16">
        <v>20</v>
      </c>
    </row>
    <row r="27" spans="1:8" x14ac:dyDescent="0.3">
      <c r="A27" s="107"/>
      <c r="B27" s="8" t="s">
        <v>67</v>
      </c>
      <c r="C27" s="8" t="s">
        <v>68</v>
      </c>
      <c r="D27" s="16">
        <v>2.5</v>
      </c>
      <c r="E27" s="16">
        <v>2.5</v>
      </c>
      <c r="F27" s="16">
        <v>2.5</v>
      </c>
      <c r="G27" s="16">
        <v>2.5</v>
      </c>
      <c r="H27" s="16">
        <v>2.5</v>
      </c>
    </row>
    <row r="28" spans="1:8" x14ac:dyDescent="0.3">
      <c r="A28" s="107"/>
      <c r="B28" s="8" t="s">
        <v>94</v>
      </c>
      <c r="C28" s="8" t="s">
        <v>95</v>
      </c>
      <c r="D28" s="16">
        <v>28</v>
      </c>
      <c r="E28" s="16">
        <v>28</v>
      </c>
      <c r="F28" s="16">
        <v>28</v>
      </c>
      <c r="G28" s="16">
        <v>28</v>
      </c>
      <c r="H28" s="16">
        <v>28</v>
      </c>
    </row>
  </sheetData>
  <mergeCells count="7">
    <mergeCell ref="A25:A28"/>
    <mergeCell ref="A2:A5"/>
    <mergeCell ref="A6:A9"/>
    <mergeCell ref="A10:A13"/>
    <mergeCell ref="A14:A17"/>
    <mergeCell ref="A18:A20"/>
    <mergeCell ref="A21:A24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88535-5244-4C0C-95CE-589D3EBB0789}">
  <sheetPr>
    <tabColor theme="6"/>
  </sheetPr>
  <dimension ref="A1:H83"/>
  <sheetViews>
    <sheetView zoomScale="80" zoomScaleNormal="80" workbookViewId="0">
      <selection activeCell="K19" sqref="K19"/>
    </sheetView>
  </sheetViews>
  <sheetFormatPr baseColWidth="10" defaultColWidth="11.44140625" defaultRowHeight="14.4" x14ac:dyDescent="0.3"/>
  <cols>
    <col min="1" max="1" width="135.88671875" style="62" bestFit="1" customWidth="1"/>
    <col min="2" max="2" width="26" style="62" bestFit="1" customWidth="1"/>
    <col min="3" max="3" width="9" style="62" bestFit="1" customWidth="1"/>
    <col min="4" max="8" width="13.5546875" style="62" bestFit="1" customWidth="1"/>
    <col min="9" max="16384" width="11.44140625" style="62"/>
  </cols>
  <sheetData>
    <row r="1" spans="1:8" x14ac:dyDescent="0.3">
      <c r="A1" s="1" t="s">
        <v>55</v>
      </c>
      <c r="B1" s="1" t="s">
        <v>56</v>
      </c>
      <c r="C1" s="1" t="s">
        <v>8</v>
      </c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</row>
    <row r="2" spans="1:8" x14ac:dyDescent="0.3">
      <c r="A2" s="107" t="s">
        <v>150</v>
      </c>
      <c r="B2" s="62" t="s">
        <v>63</v>
      </c>
      <c r="C2" s="62" t="s">
        <v>151</v>
      </c>
      <c r="D2" s="16">
        <v>28514.46</v>
      </c>
      <c r="E2" s="16">
        <v>29323.83</v>
      </c>
      <c r="F2" s="16">
        <v>30054.61</v>
      </c>
      <c r="G2" s="16">
        <v>30693.89</v>
      </c>
      <c r="H2" s="16">
        <v>31213.53</v>
      </c>
    </row>
    <row r="3" spans="1:8" x14ac:dyDescent="0.3">
      <c r="A3" s="107"/>
      <c r="B3" s="62" t="s">
        <v>65</v>
      </c>
      <c r="C3" s="62" t="s">
        <v>66</v>
      </c>
      <c r="D3" s="16">
        <v>15</v>
      </c>
      <c r="E3" s="16">
        <v>15</v>
      </c>
      <c r="F3" s="16">
        <v>15</v>
      </c>
      <c r="G3" s="16">
        <v>15</v>
      </c>
      <c r="H3" s="16">
        <v>15</v>
      </c>
    </row>
    <row r="4" spans="1:8" x14ac:dyDescent="0.3">
      <c r="A4" s="107"/>
      <c r="B4" s="62" t="s">
        <v>67</v>
      </c>
      <c r="C4" s="62" t="s">
        <v>68</v>
      </c>
      <c r="D4" s="16">
        <v>1.6</v>
      </c>
      <c r="E4" s="16">
        <v>1.6</v>
      </c>
      <c r="F4" s="16">
        <v>1.6</v>
      </c>
      <c r="G4" s="16">
        <v>1.6</v>
      </c>
      <c r="H4" s="16">
        <v>1.6</v>
      </c>
    </row>
    <row r="5" spans="1:8" x14ac:dyDescent="0.3">
      <c r="A5" s="107"/>
      <c r="B5" s="62" t="s">
        <v>152</v>
      </c>
      <c r="C5" s="62" t="s">
        <v>95</v>
      </c>
      <c r="D5" s="16">
        <v>21.5</v>
      </c>
      <c r="E5" s="16">
        <v>21.5</v>
      </c>
      <c r="F5" s="16">
        <v>21.5</v>
      </c>
      <c r="G5" s="16">
        <v>21.5</v>
      </c>
      <c r="H5" s="16">
        <v>21.5</v>
      </c>
    </row>
    <row r="6" spans="1:8" x14ac:dyDescent="0.3">
      <c r="A6" s="107" t="s">
        <v>153</v>
      </c>
      <c r="B6" s="62" t="s">
        <v>63</v>
      </c>
      <c r="C6" s="62" t="s">
        <v>151</v>
      </c>
      <c r="D6" s="16">
        <v>29873.96</v>
      </c>
      <c r="E6" s="16">
        <v>30394.78</v>
      </c>
      <c r="F6" s="16">
        <v>30940.22</v>
      </c>
      <c r="G6" s="16">
        <v>31511.47</v>
      </c>
      <c r="H6" s="16">
        <v>32120.26</v>
      </c>
    </row>
    <row r="7" spans="1:8" x14ac:dyDescent="0.3">
      <c r="A7" s="107"/>
      <c r="B7" s="62" t="s">
        <v>65</v>
      </c>
      <c r="C7" s="62" t="s">
        <v>66</v>
      </c>
      <c r="D7" s="16">
        <v>15</v>
      </c>
      <c r="E7" s="16">
        <v>15</v>
      </c>
      <c r="F7" s="16">
        <v>15</v>
      </c>
      <c r="G7" s="16">
        <v>15</v>
      </c>
      <c r="H7" s="16">
        <v>15</v>
      </c>
    </row>
    <row r="8" spans="1:8" x14ac:dyDescent="0.3">
      <c r="A8" s="107"/>
      <c r="B8" s="62" t="s">
        <v>67</v>
      </c>
      <c r="C8" s="62" t="s">
        <v>68</v>
      </c>
      <c r="D8" s="16">
        <v>1.4</v>
      </c>
      <c r="E8" s="16">
        <v>1.4</v>
      </c>
      <c r="F8" s="16">
        <v>1.4</v>
      </c>
      <c r="G8" s="16">
        <v>1.4</v>
      </c>
      <c r="H8" s="16">
        <v>1.4</v>
      </c>
    </row>
    <row r="9" spans="1:8" x14ac:dyDescent="0.3">
      <c r="A9" s="107"/>
      <c r="B9" s="62" t="s">
        <v>152</v>
      </c>
      <c r="C9" s="62" t="s">
        <v>95</v>
      </c>
      <c r="D9" s="16">
        <v>21.5</v>
      </c>
      <c r="E9" s="16">
        <v>21.5</v>
      </c>
      <c r="F9" s="16">
        <v>21.5</v>
      </c>
      <c r="G9" s="16">
        <v>21.5</v>
      </c>
      <c r="H9" s="16">
        <v>21.5</v>
      </c>
    </row>
    <row r="10" spans="1:8" x14ac:dyDescent="0.3">
      <c r="A10" s="107" t="s">
        <v>154</v>
      </c>
      <c r="B10" s="62" t="s">
        <v>63</v>
      </c>
      <c r="C10" s="62" t="s">
        <v>151</v>
      </c>
      <c r="D10" s="16">
        <v>59172.98</v>
      </c>
      <c r="E10" s="16">
        <v>35537.9</v>
      </c>
      <c r="F10" s="16">
        <v>35063.599999999999</v>
      </c>
      <c r="G10" s="16">
        <v>34194.239999999998</v>
      </c>
      <c r="H10" s="16">
        <v>33324.879999999997</v>
      </c>
    </row>
    <row r="11" spans="1:8" x14ac:dyDescent="0.3">
      <c r="A11" s="107"/>
      <c r="B11" s="62" t="s">
        <v>65</v>
      </c>
      <c r="C11" s="62" t="s">
        <v>66</v>
      </c>
      <c r="D11" s="16">
        <v>15</v>
      </c>
      <c r="E11" s="16">
        <v>15</v>
      </c>
      <c r="F11" s="16">
        <v>15</v>
      </c>
      <c r="G11" s="16">
        <v>15</v>
      </c>
      <c r="H11" s="16">
        <v>15</v>
      </c>
    </row>
    <row r="12" spans="1:8" x14ac:dyDescent="0.3">
      <c r="A12" s="107"/>
      <c r="B12" s="62" t="s">
        <v>67</v>
      </c>
      <c r="C12" s="62" t="s">
        <v>68</v>
      </c>
      <c r="D12" s="16">
        <v>1.060735824</v>
      </c>
      <c r="E12" s="16">
        <v>1.060735824</v>
      </c>
      <c r="F12" s="16">
        <v>1.060735824</v>
      </c>
      <c r="G12" s="16">
        <v>1.183298073</v>
      </c>
      <c r="H12" s="16">
        <v>1.1927530470000001</v>
      </c>
    </row>
    <row r="13" spans="1:8" x14ac:dyDescent="0.3">
      <c r="A13" s="107"/>
      <c r="B13" s="62" t="s">
        <v>152</v>
      </c>
      <c r="C13" s="62" t="s">
        <v>95</v>
      </c>
      <c r="D13" s="16">
        <v>48</v>
      </c>
      <c r="E13" s="16">
        <v>48</v>
      </c>
      <c r="F13" s="16">
        <v>48</v>
      </c>
      <c r="G13" s="16">
        <v>48</v>
      </c>
      <c r="H13" s="16">
        <v>48</v>
      </c>
    </row>
    <row r="14" spans="1:8" x14ac:dyDescent="0.3">
      <c r="A14" s="107" t="s">
        <v>155</v>
      </c>
      <c r="B14" s="62" t="s">
        <v>63</v>
      </c>
      <c r="C14" s="62" t="s">
        <v>151</v>
      </c>
      <c r="D14" s="16">
        <v>50157.48</v>
      </c>
      <c r="E14" s="16">
        <v>41055</v>
      </c>
      <c r="F14" s="16">
        <v>38861.49</v>
      </c>
      <c r="G14" s="16">
        <v>36667.980000000003</v>
      </c>
      <c r="H14" s="16">
        <v>35732.51</v>
      </c>
    </row>
    <row r="15" spans="1:8" x14ac:dyDescent="0.3">
      <c r="A15" s="107"/>
      <c r="B15" s="62" t="s">
        <v>65</v>
      </c>
      <c r="C15" s="62" t="s">
        <v>66</v>
      </c>
      <c r="D15" s="16">
        <v>15</v>
      </c>
      <c r="E15" s="16">
        <v>15</v>
      </c>
      <c r="F15" s="16">
        <v>15</v>
      </c>
      <c r="G15" s="16">
        <v>15</v>
      </c>
      <c r="H15" s="16">
        <v>15</v>
      </c>
    </row>
    <row r="16" spans="1:8" x14ac:dyDescent="0.3">
      <c r="A16" s="107"/>
      <c r="B16" s="62" t="s">
        <v>67</v>
      </c>
      <c r="C16" s="62" t="s">
        <v>68</v>
      </c>
      <c r="D16" s="16">
        <v>1.060735824</v>
      </c>
      <c r="E16" s="16">
        <v>1.060735824</v>
      </c>
      <c r="F16" s="16">
        <v>1.060735824</v>
      </c>
      <c r="G16" s="16">
        <v>1.183298073</v>
      </c>
      <c r="H16" s="16">
        <v>1.1927530470000001</v>
      </c>
    </row>
    <row r="17" spans="1:8" x14ac:dyDescent="0.3">
      <c r="A17" s="107"/>
      <c r="B17" s="62" t="s">
        <v>156</v>
      </c>
      <c r="C17" s="62" t="s">
        <v>95</v>
      </c>
      <c r="D17" s="16">
        <v>74.074074069999995</v>
      </c>
      <c r="E17" s="16">
        <v>74.074074069999995</v>
      </c>
      <c r="F17" s="16">
        <v>74.074074069999995</v>
      </c>
      <c r="G17" s="16">
        <v>74.074074069999995</v>
      </c>
      <c r="H17" s="16">
        <v>74.074074069999995</v>
      </c>
    </row>
    <row r="18" spans="1:8" x14ac:dyDescent="0.3">
      <c r="A18" s="107"/>
      <c r="B18" s="62" t="s">
        <v>152</v>
      </c>
      <c r="C18" s="62" t="s">
        <v>95</v>
      </c>
      <c r="D18" s="16">
        <v>56</v>
      </c>
      <c r="E18" s="16">
        <v>56</v>
      </c>
      <c r="F18" s="16">
        <v>56</v>
      </c>
      <c r="G18" s="16">
        <v>56</v>
      </c>
      <c r="H18" s="16">
        <v>56</v>
      </c>
    </row>
    <row r="19" spans="1:8" x14ac:dyDescent="0.3">
      <c r="A19" s="107"/>
      <c r="B19" s="62" t="s">
        <v>157</v>
      </c>
      <c r="C19" s="62" t="s">
        <v>158</v>
      </c>
      <c r="D19" s="16">
        <v>20</v>
      </c>
      <c r="E19" s="16">
        <v>20</v>
      </c>
      <c r="F19" s="16">
        <v>20</v>
      </c>
      <c r="G19" s="16">
        <v>20</v>
      </c>
      <c r="H19" s="16">
        <v>20</v>
      </c>
    </row>
    <row r="20" spans="1:8" x14ac:dyDescent="0.3">
      <c r="A20" s="107"/>
      <c r="B20" s="62" t="s">
        <v>159</v>
      </c>
      <c r="C20" s="62" t="s">
        <v>95</v>
      </c>
      <c r="D20" s="16">
        <v>40</v>
      </c>
      <c r="E20" s="16">
        <v>40</v>
      </c>
      <c r="F20" s="16">
        <v>40</v>
      </c>
      <c r="G20" s="16">
        <v>40</v>
      </c>
      <c r="H20" s="16">
        <v>40</v>
      </c>
    </row>
    <row r="21" spans="1:8" x14ac:dyDescent="0.3">
      <c r="A21" s="107" t="s">
        <v>160</v>
      </c>
      <c r="B21" s="62" t="s">
        <v>63</v>
      </c>
      <c r="C21" s="62" t="s">
        <v>151</v>
      </c>
      <c r="D21" s="16">
        <v>37126.620000000003</v>
      </c>
      <c r="E21" s="16">
        <v>35600.550000000003</v>
      </c>
      <c r="F21" s="16">
        <v>35422.25</v>
      </c>
      <c r="G21" s="16">
        <v>35243.96</v>
      </c>
      <c r="H21" s="16">
        <v>35775.33</v>
      </c>
    </row>
    <row r="22" spans="1:8" x14ac:dyDescent="0.3">
      <c r="A22" s="107"/>
      <c r="B22" s="62" t="s">
        <v>65</v>
      </c>
      <c r="C22" s="62" t="s">
        <v>66</v>
      </c>
      <c r="D22" s="16">
        <v>15</v>
      </c>
      <c r="E22" s="16">
        <v>15</v>
      </c>
      <c r="F22" s="16">
        <v>15</v>
      </c>
      <c r="G22" s="16">
        <v>15</v>
      </c>
      <c r="H22" s="16">
        <v>15</v>
      </c>
    </row>
    <row r="23" spans="1:8" x14ac:dyDescent="0.3">
      <c r="A23" s="107"/>
      <c r="B23" s="62" t="s">
        <v>67</v>
      </c>
      <c r="C23" s="62" t="s">
        <v>68</v>
      </c>
      <c r="D23" s="16">
        <v>1.3</v>
      </c>
      <c r="E23" s="16">
        <v>1.3</v>
      </c>
      <c r="F23" s="16">
        <v>1.3</v>
      </c>
      <c r="G23" s="16">
        <v>1.3</v>
      </c>
      <c r="H23" s="16">
        <v>1.3</v>
      </c>
    </row>
    <row r="24" spans="1:8" x14ac:dyDescent="0.3">
      <c r="A24" s="107"/>
      <c r="B24" s="62" t="s">
        <v>156</v>
      </c>
      <c r="C24" s="62" t="s">
        <v>95</v>
      </c>
      <c r="D24" s="16">
        <v>74.074074069999995</v>
      </c>
      <c r="E24" s="16">
        <v>74.074074069999995</v>
      </c>
      <c r="F24" s="16">
        <v>74.074074069999995</v>
      </c>
      <c r="G24" s="16">
        <v>74.074074069999995</v>
      </c>
      <c r="H24" s="16">
        <v>74.074074069999995</v>
      </c>
    </row>
    <row r="25" spans="1:8" x14ac:dyDescent="0.3">
      <c r="A25" s="107"/>
      <c r="B25" s="62" t="s">
        <v>152</v>
      </c>
      <c r="C25" s="62" t="s">
        <v>95</v>
      </c>
      <c r="D25" s="16">
        <v>27.8</v>
      </c>
      <c r="E25" s="16">
        <v>27.8</v>
      </c>
      <c r="F25" s="16">
        <v>27.8</v>
      </c>
      <c r="G25" s="16">
        <v>27.8</v>
      </c>
      <c r="H25" s="16">
        <v>27.8</v>
      </c>
    </row>
    <row r="26" spans="1:8" x14ac:dyDescent="0.3">
      <c r="A26" s="107"/>
      <c r="B26" s="62" t="s">
        <v>157</v>
      </c>
      <c r="C26" s="62" t="s">
        <v>158</v>
      </c>
      <c r="D26" s="16">
        <v>20</v>
      </c>
      <c r="E26" s="16">
        <v>20</v>
      </c>
      <c r="F26" s="16">
        <v>20</v>
      </c>
      <c r="G26" s="16">
        <v>20</v>
      </c>
      <c r="H26" s="16">
        <v>20</v>
      </c>
    </row>
    <row r="27" spans="1:8" x14ac:dyDescent="0.3">
      <c r="A27" s="107"/>
      <c r="B27" s="62" t="s">
        <v>159</v>
      </c>
      <c r="C27" s="62" t="s">
        <v>95</v>
      </c>
      <c r="D27" s="16">
        <v>40</v>
      </c>
      <c r="E27" s="16">
        <v>40</v>
      </c>
      <c r="F27" s="16">
        <v>40</v>
      </c>
      <c r="G27" s="16">
        <v>40</v>
      </c>
      <c r="H27" s="16">
        <v>40</v>
      </c>
    </row>
    <row r="28" spans="1:8" x14ac:dyDescent="0.3">
      <c r="A28" s="107" t="s">
        <v>161</v>
      </c>
      <c r="B28" s="62" t="s">
        <v>63</v>
      </c>
      <c r="C28" s="62" t="s">
        <v>151</v>
      </c>
      <c r="D28" s="16">
        <v>39860.89</v>
      </c>
      <c r="E28" s="16">
        <v>38345.370000000003</v>
      </c>
      <c r="F28" s="16">
        <v>38154.17</v>
      </c>
      <c r="G28" s="16">
        <v>37962.97</v>
      </c>
      <c r="H28" s="16">
        <v>38483.78</v>
      </c>
    </row>
    <row r="29" spans="1:8" x14ac:dyDescent="0.3">
      <c r="A29" s="107"/>
      <c r="B29" s="62" t="s">
        <v>65</v>
      </c>
      <c r="C29" s="62" t="s">
        <v>66</v>
      </c>
      <c r="D29" s="16">
        <v>15</v>
      </c>
      <c r="E29" s="16">
        <v>15</v>
      </c>
      <c r="F29" s="16">
        <v>15</v>
      </c>
      <c r="G29" s="16">
        <v>15</v>
      </c>
      <c r="H29" s="16">
        <v>15</v>
      </c>
    </row>
    <row r="30" spans="1:8" x14ac:dyDescent="0.3">
      <c r="A30" s="107"/>
      <c r="B30" s="62" t="s">
        <v>67</v>
      </c>
      <c r="C30" s="62" t="s">
        <v>68</v>
      </c>
      <c r="D30" s="16">
        <v>1.3</v>
      </c>
      <c r="E30" s="16">
        <v>1.3</v>
      </c>
      <c r="F30" s="16">
        <v>1.3</v>
      </c>
      <c r="G30" s="16">
        <v>1.3</v>
      </c>
      <c r="H30" s="16">
        <v>1.3</v>
      </c>
    </row>
    <row r="31" spans="1:8" x14ac:dyDescent="0.3">
      <c r="A31" s="107"/>
      <c r="B31" s="62" t="s">
        <v>156</v>
      </c>
      <c r="C31" s="62" t="s">
        <v>95</v>
      </c>
      <c r="D31" s="16">
        <v>74.074074069999995</v>
      </c>
      <c r="E31" s="16">
        <v>74.074074069999995</v>
      </c>
      <c r="F31" s="16">
        <v>74.074074069999995</v>
      </c>
      <c r="G31" s="16">
        <v>74.074074069999995</v>
      </c>
      <c r="H31" s="16">
        <v>74.074074069999995</v>
      </c>
    </row>
    <row r="32" spans="1:8" x14ac:dyDescent="0.3">
      <c r="A32" s="107"/>
      <c r="B32" s="62" t="s">
        <v>152</v>
      </c>
      <c r="C32" s="62" t="s">
        <v>95</v>
      </c>
      <c r="D32" s="16">
        <v>25.562372190000001</v>
      </c>
      <c r="E32" s="16">
        <v>25.562372190000001</v>
      </c>
      <c r="F32" s="16">
        <v>25.562372190000001</v>
      </c>
      <c r="G32" s="16">
        <v>25.562372190000001</v>
      </c>
      <c r="H32" s="16">
        <v>25.562372190000001</v>
      </c>
    </row>
    <row r="33" spans="1:8" x14ac:dyDescent="0.3">
      <c r="A33" s="107"/>
      <c r="B33" s="62" t="s">
        <v>157</v>
      </c>
      <c r="C33" s="62" t="s">
        <v>158</v>
      </c>
      <c r="D33" s="16">
        <v>20</v>
      </c>
      <c r="E33" s="16">
        <v>20</v>
      </c>
      <c r="F33" s="16">
        <v>20</v>
      </c>
      <c r="G33" s="16">
        <v>20</v>
      </c>
      <c r="H33" s="16">
        <v>20</v>
      </c>
    </row>
    <row r="34" spans="1:8" x14ac:dyDescent="0.3">
      <c r="A34" s="107"/>
      <c r="B34" s="62" t="s">
        <v>159</v>
      </c>
      <c r="C34" s="62" t="s">
        <v>95</v>
      </c>
      <c r="D34" s="16">
        <v>40</v>
      </c>
      <c r="E34" s="16">
        <v>40</v>
      </c>
      <c r="F34" s="16">
        <v>40</v>
      </c>
      <c r="G34" s="16">
        <v>40</v>
      </c>
      <c r="H34" s="16">
        <v>40</v>
      </c>
    </row>
    <row r="35" spans="1:8" x14ac:dyDescent="0.3">
      <c r="A35" s="107" t="s">
        <v>162</v>
      </c>
      <c r="B35" s="62" t="s">
        <v>63</v>
      </c>
      <c r="C35" s="62" t="s">
        <v>151</v>
      </c>
      <c r="D35" s="16">
        <v>28811.86</v>
      </c>
      <c r="E35" s="16">
        <v>24623.73</v>
      </c>
      <c r="F35" s="16">
        <v>24358.05</v>
      </c>
      <c r="G35" s="16">
        <v>24092.36</v>
      </c>
      <c r="H35" s="16">
        <v>23826.68</v>
      </c>
    </row>
    <row r="36" spans="1:8" x14ac:dyDescent="0.3">
      <c r="A36" s="107"/>
      <c r="B36" s="62" t="s">
        <v>65</v>
      </c>
      <c r="C36" s="62" t="s">
        <v>66</v>
      </c>
      <c r="D36" s="16">
        <v>15</v>
      </c>
      <c r="E36" s="16">
        <v>15</v>
      </c>
      <c r="F36" s="16">
        <v>15</v>
      </c>
      <c r="G36" s="16">
        <v>15</v>
      </c>
      <c r="H36" s="16">
        <v>15</v>
      </c>
    </row>
    <row r="37" spans="1:8" x14ac:dyDescent="0.3">
      <c r="A37" s="107"/>
      <c r="B37" s="62" t="s">
        <v>67</v>
      </c>
      <c r="C37" s="62" t="s">
        <v>68</v>
      </c>
      <c r="D37" s="16">
        <v>0.9</v>
      </c>
      <c r="E37" s="16">
        <v>0.9</v>
      </c>
      <c r="F37" s="16">
        <v>0.9</v>
      </c>
      <c r="G37" s="16">
        <v>0.9</v>
      </c>
      <c r="H37" s="16">
        <v>0.9</v>
      </c>
    </row>
    <row r="38" spans="1:8" x14ac:dyDescent="0.3">
      <c r="A38" s="107"/>
      <c r="B38" s="62" t="s">
        <v>156</v>
      </c>
      <c r="C38" s="62" t="s">
        <v>95</v>
      </c>
      <c r="D38" s="16">
        <v>85</v>
      </c>
      <c r="E38" s="16">
        <v>85</v>
      </c>
      <c r="F38" s="16">
        <v>85</v>
      </c>
      <c r="G38" s="16">
        <v>85</v>
      </c>
      <c r="H38" s="16">
        <v>85</v>
      </c>
    </row>
    <row r="39" spans="1:8" x14ac:dyDescent="0.3">
      <c r="A39" s="107"/>
      <c r="B39" s="62" t="s">
        <v>152</v>
      </c>
      <c r="C39" s="62" t="s">
        <v>95</v>
      </c>
      <c r="D39" s="16">
        <v>83</v>
      </c>
      <c r="E39" s="16">
        <v>83</v>
      </c>
      <c r="F39" s="16">
        <v>83</v>
      </c>
      <c r="G39" s="16">
        <v>83</v>
      </c>
      <c r="H39" s="16">
        <v>83</v>
      </c>
    </row>
    <row r="40" spans="1:8" x14ac:dyDescent="0.3">
      <c r="A40" s="107"/>
      <c r="B40" s="62" t="s">
        <v>157</v>
      </c>
      <c r="C40" s="62" t="s">
        <v>158</v>
      </c>
      <c r="D40" s="16">
        <v>66.650000000000006</v>
      </c>
      <c r="E40" s="16">
        <v>66.650000000000006</v>
      </c>
      <c r="F40" s="16">
        <v>66.650000000000006</v>
      </c>
      <c r="G40" s="16">
        <v>66.650000000000006</v>
      </c>
      <c r="H40" s="16">
        <v>66.650000000000006</v>
      </c>
    </row>
    <row r="41" spans="1:8" x14ac:dyDescent="0.3">
      <c r="A41" s="107"/>
      <c r="B41" s="62" t="s">
        <v>159</v>
      </c>
      <c r="C41" s="62" t="s">
        <v>163</v>
      </c>
      <c r="D41" s="16">
        <v>100</v>
      </c>
      <c r="E41" s="16">
        <v>100</v>
      </c>
      <c r="F41" s="16">
        <v>100</v>
      </c>
      <c r="G41" s="16">
        <v>100</v>
      </c>
      <c r="H41" s="16">
        <v>100</v>
      </c>
    </row>
    <row r="43" spans="1:8" x14ac:dyDescent="0.3">
      <c r="A43" s="1" t="s">
        <v>55</v>
      </c>
      <c r="B43" s="1" t="s">
        <v>56</v>
      </c>
      <c r="C43" s="1" t="s">
        <v>8</v>
      </c>
      <c r="D43" s="1" t="s">
        <v>57</v>
      </c>
      <c r="E43" s="1" t="s">
        <v>58</v>
      </c>
      <c r="F43" s="1" t="s">
        <v>59</v>
      </c>
      <c r="G43" s="1" t="s">
        <v>60</v>
      </c>
      <c r="H43" s="1" t="s">
        <v>61</v>
      </c>
    </row>
    <row r="44" spans="1:8" x14ac:dyDescent="0.3">
      <c r="A44" s="107" t="s">
        <v>164</v>
      </c>
      <c r="B44" s="62" t="s">
        <v>63</v>
      </c>
      <c r="C44" s="62" t="s">
        <v>165</v>
      </c>
      <c r="D44" s="16">
        <v>120282.94</v>
      </c>
      <c r="E44" s="16">
        <v>123534.5</v>
      </c>
      <c r="F44" s="16">
        <v>126784.88</v>
      </c>
      <c r="G44" s="16">
        <v>130036.43</v>
      </c>
      <c r="H44" s="16">
        <v>133286.82</v>
      </c>
    </row>
    <row r="45" spans="1:8" x14ac:dyDescent="0.3">
      <c r="A45" s="107"/>
      <c r="B45" s="62" t="s">
        <v>65</v>
      </c>
      <c r="C45" s="62" t="s">
        <v>66</v>
      </c>
      <c r="D45" s="16">
        <v>15</v>
      </c>
      <c r="E45" s="16">
        <v>15</v>
      </c>
      <c r="F45" s="16">
        <v>15</v>
      </c>
      <c r="G45" s="16">
        <v>15</v>
      </c>
      <c r="H45" s="16">
        <v>15</v>
      </c>
    </row>
    <row r="46" spans="1:8" x14ac:dyDescent="0.3">
      <c r="A46" s="107"/>
      <c r="B46" s="62" t="s">
        <v>67</v>
      </c>
      <c r="C46" s="62" t="s">
        <v>68</v>
      </c>
      <c r="D46" s="16">
        <v>1.7544087650000002</v>
      </c>
      <c r="E46" s="16">
        <v>1.7082309070000001</v>
      </c>
      <c r="F46" s="16">
        <v>1.6644370039999998</v>
      </c>
      <c r="G46" s="16">
        <v>1.6228178209999999</v>
      </c>
      <c r="H46" s="16">
        <v>1.5832431679999999</v>
      </c>
    </row>
    <row r="47" spans="1:8" x14ac:dyDescent="0.3">
      <c r="A47" s="107"/>
      <c r="B47" s="62" t="s">
        <v>152</v>
      </c>
      <c r="C47" s="62" t="s">
        <v>95</v>
      </c>
      <c r="D47" s="16">
        <v>37.299999999999997</v>
      </c>
      <c r="E47" s="16">
        <v>37.299999999999997</v>
      </c>
      <c r="F47" s="16">
        <v>37.299999999999997</v>
      </c>
      <c r="G47" s="16">
        <v>37.299999999999997</v>
      </c>
      <c r="H47" s="16">
        <v>37.299999999999997</v>
      </c>
    </row>
    <row r="48" spans="1:8" x14ac:dyDescent="0.3">
      <c r="A48" s="107" t="s">
        <v>166</v>
      </c>
      <c r="B48" s="62" t="s">
        <v>63</v>
      </c>
      <c r="C48" s="62" t="s">
        <v>165</v>
      </c>
      <c r="D48" s="16">
        <v>128415.35</v>
      </c>
      <c r="E48" s="16">
        <v>130556.07</v>
      </c>
      <c r="F48" s="16">
        <v>132853.98000000001</v>
      </c>
      <c r="G48" s="16">
        <v>135325.49</v>
      </c>
      <c r="H48" s="16">
        <v>138005.79999999999</v>
      </c>
    </row>
    <row r="49" spans="1:8" x14ac:dyDescent="0.3">
      <c r="A49" s="107"/>
      <c r="B49" s="62" t="s">
        <v>65</v>
      </c>
      <c r="C49" s="62" t="s">
        <v>66</v>
      </c>
      <c r="D49" s="16">
        <v>15</v>
      </c>
      <c r="E49" s="16">
        <v>15</v>
      </c>
      <c r="F49" s="16">
        <v>15</v>
      </c>
      <c r="G49" s="16">
        <v>15</v>
      </c>
      <c r="H49" s="16">
        <v>15</v>
      </c>
    </row>
    <row r="50" spans="1:8" x14ac:dyDescent="0.3">
      <c r="A50" s="107"/>
      <c r="B50" s="62" t="s">
        <v>67</v>
      </c>
      <c r="C50" s="62" t="s">
        <v>68</v>
      </c>
      <c r="D50" s="16">
        <v>1.643303902</v>
      </c>
      <c r="E50" s="16">
        <v>1.6163586850000002</v>
      </c>
      <c r="F50" s="16">
        <v>1.5884013590000001</v>
      </c>
      <c r="G50" s="16">
        <v>1.559391663</v>
      </c>
      <c r="H50" s="16">
        <v>1.52910565</v>
      </c>
    </row>
    <row r="51" spans="1:8" x14ac:dyDescent="0.3">
      <c r="A51" s="107"/>
      <c r="B51" s="62" t="s">
        <v>152</v>
      </c>
      <c r="C51" s="62" t="s">
        <v>95</v>
      </c>
      <c r="D51" s="16">
        <v>30.11232322</v>
      </c>
      <c r="E51" s="16">
        <v>30.11232322</v>
      </c>
      <c r="F51" s="16">
        <v>30.11232322</v>
      </c>
      <c r="G51" s="16">
        <v>30.11232322</v>
      </c>
      <c r="H51" s="16">
        <v>30.11232322</v>
      </c>
    </row>
    <row r="52" spans="1:8" x14ac:dyDescent="0.3">
      <c r="A52" s="107" t="s">
        <v>167</v>
      </c>
      <c r="B52" s="62" t="s">
        <v>63</v>
      </c>
      <c r="C52" s="62" t="s">
        <v>165</v>
      </c>
      <c r="D52" s="16">
        <v>377000</v>
      </c>
      <c r="E52" s="16">
        <v>199000</v>
      </c>
      <c r="F52" s="16">
        <v>174000</v>
      </c>
      <c r="G52" s="16">
        <v>147061.72</v>
      </c>
      <c r="H52" s="16">
        <v>120123.45</v>
      </c>
    </row>
    <row r="53" spans="1:8" x14ac:dyDescent="0.3">
      <c r="A53" s="107"/>
      <c r="B53" s="62" t="s">
        <v>65</v>
      </c>
      <c r="C53" s="62" t="s">
        <v>66</v>
      </c>
      <c r="D53" s="16">
        <v>15</v>
      </c>
      <c r="E53" s="16">
        <v>15</v>
      </c>
      <c r="F53" s="16">
        <v>15</v>
      </c>
      <c r="G53" s="16">
        <v>15</v>
      </c>
      <c r="H53" s="16">
        <v>15</v>
      </c>
    </row>
    <row r="54" spans="1:8" x14ac:dyDescent="0.3">
      <c r="A54" s="107"/>
      <c r="B54" s="62" t="s">
        <v>67</v>
      </c>
      <c r="C54" s="62" t="s">
        <v>68</v>
      </c>
      <c r="D54" s="16">
        <v>1.249216316</v>
      </c>
      <c r="E54" s="16">
        <v>1.3113463219999999</v>
      </c>
      <c r="F54" s="16">
        <v>1.2990468749999999</v>
      </c>
      <c r="G54" s="16">
        <v>1.271190931</v>
      </c>
      <c r="H54" s="16">
        <v>1.242631813</v>
      </c>
    </row>
    <row r="55" spans="1:8" x14ac:dyDescent="0.3">
      <c r="A55" s="107"/>
      <c r="B55" s="62" t="s">
        <v>152</v>
      </c>
      <c r="C55" s="62" t="s">
        <v>95</v>
      </c>
      <c r="D55" s="16">
        <v>56</v>
      </c>
      <c r="E55" s="16">
        <v>56</v>
      </c>
      <c r="F55" s="16">
        <v>56</v>
      </c>
      <c r="G55" s="16">
        <v>56</v>
      </c>
      <c r="H55" s="16">
        <v>56</v>
      </c>
    </row>
    <row r="56" spans="1:8" x14ac:dyDescent="0.3">
      <c r="A56" s="107" t="s">
        <v>168</v>
      </c>
      <c r="B56" s="62" t="s">
        <v>63</v>
      </c>
      <c r="C56" s="62" t="s">
        <v>169</v>
      </c>
      <c r="D56" s="16">
        <v>155303.9</v>
      </c>
      <c r="E56" s="16">
        <v>146445.53</v>
      </c>
      <c r="F56" s="16">
        <v>148105.32999999999</v>
      </c>
      <c r="G56" s="16">
        <v>149765.12</v>
      </c>
      <c r="H56" s="16">
        <v>152482.38</v>
      </c>
    </row>
    <row r="57" spans="1:8" x14ac:dyDescent="0.3">
      <c r="A57" s="107"/>
      <c r="B57" s="62" t="s">
        <v>65</v>
      </c>
      <c r="C57" s="62" t="s">
        <v>66</v>
      </c>
      <c r="D57" s="16">
        <v>15</v>
      </c>
      <c r="E57" s="16">
        <v>15</v>
      </c>
      <c r="F57" s="16">
        <v>15</v>
      </c>
      <c r="G57" s="16">
        <v>15</v>
      </c>
      <c r="H57" s="16">
        <v>15</v>
      </c>
    </row>
    <row r="58" spans="1:8" x14ac:dyDescent="0.3">
      <c r="A58" s="107"/>
      <c r="B58" s="62" t="s">
        <v>67</v>
      </c>
      <c r="C58" s="62" t="s">
        <v>68</v>
      </c>
      <c r="D58" s="16">
        <v>1.153845829</v>
      </c>
      <c r="E58" s="16">
        <v>1.2236410369999999</v>
      </c>
      <c r="F58" s="16">
        <v>1.2099278679999999</v>
      </c>
      <c r="G58" s="16">
        <v>1.1965186559999998</v>
      </c>
      <c r="H58" s="16">
        <v>1.1751965480000002</v>
      </c>
    </row>
    <row r="59" spans="1:8" x14ac:dyDescent="0.3">
      <c r="A59" s="107"/>
      <c r="B59" s="62" t="s">
        <v>156</v>
      </c>
      <c r="C59" s="62" t="s">
        <v>95</v>
      </c>
      <c r="D59" s="16">
        <v>74.074074069999995</v>
      </c>
      <c r="E59" s="16">
        <v>74.074074069999995</v>
      </c>
      <c r="F59" s="16">
        <v>74.074074069999995</v>
      </c>
      <c r="G59" s="16">
        <v>74.074074069999995</v>
      </c>
      <c r="H59" s="16">
        <v>74.074074069999995</v>
      </c>
    </row>
    <row r="60" spans="1:8" x14ac:dyDescent="0.3">
      <c r="A60" s="107"/>
      <c r="B60" s="62" t="s">
        <v>152</v>
      </c>
      <c r="C60" s="62" t="s">
        <v>95</v>
      </c>
      <c r="D60" s="16">
        <v>56</v>
      </c>
      <c r="E60" s="16">
        <v>56</v>
      </c>
      <c r="F60" s="16">
        <v>56</v>
      </c>
      <c r="G60" s="16">
        <v>56</v>
      </c>
      <c r="H60" s="16">
        <v>56</v>
      </c>
    </row>
    <row r="61" spans="1:8" x14ac:dyDescent="0.3">
      <c r="A61" s="107"/>
      <c r="B61" s="62" t="s">
        <v>157</v>
      </c>
      <c r="C61" s="62" t="s">
        <v>158</v>
      </c>
      <c r="D61" s="16">
        <v>50</v>
      </c>
      <c r="E61" s="16">
        <v>50</v>
      </c>
      <c r="F61" s="16">
        <v>50</v>
      </c>
      <c r="G61" s="16">
        <v>50</v>
      </c>
      <c r="H61" s="16">
        <v>50</v>
      </c>
    </row>
    <row r="62" spans="1:8" x14ac:dyDescent="0.3">
      <c r="A62" s="107"/>
      <c r="B62" s="62" t="s">
        <v>159</v>
      </c>
      <c r="C62" s="62" t="s">
        <v>95</v>
      </c>
      <c r="D62" s="16">
        <v>5</v>
      </c>
      <c r="E62" s="16">
        <v>5</v>
      </c>
      <c r="F62" s="16">
        <v>5</v>
      </c>
      <c r="G62" s="16">
        <v>5</v>
      </c>
      <c r="H62" s="16">
        <v>5</v>
      </c>
    </row>
    <row r="63" spans="1:8" x14ac:dyDescent="0.3">
      <c r="A63" s="107" t="s">
        <v>170</v>
      </c>
      <c r="B63" s="62" t="s">
        <v>63</v>
      </c>
      <c r="C63" s="62" t="s">
        <v>169</v>
      </c>
      <c r="D63" s="16">
        <v>142260.26999999999</v>
      </c>
      <c r="E63" s="16">
        <v>140267.34</v>
      </c>
      <c r="F63" s="16">
        <v>140050.34</v>
      </c>
      <c r="G63" s="16">
        <v>141303.1</v>
      </c>
      <c r="H63" s="16">
        <v>143683.12</v>
      </c>
    </row>
    <row r="64" spans="1:8" x14ac:dyDescent="0.3">
      <c r="A64" s="107"/>
      <c r="B64" s="62" t="s">
        <v>65</v>
      </c>
      <c r="C64" s="62" t="s">
        <v>66</v>
      </c>
      <c r="D64" s="16">
        <v>15</v>
      </c>
      <c r="E64" s="16">
        <v>15</v>
      </c>
      <c r="F64" s="16">
        <v>15</v>
      </c>
      <c r="G64" s="16">
        <v>15</v>
      </c>
      <c r="H64" s="16">
        <v>15</v>
      </c>
    </row>
    <row r="65" spans="1:8" x14ac:dyDescent="0.3">
      <c r="A65" s="107"/>
      <c r="B65" s="62" t="s">
        <v>67</v>
      </c>
      <c r="C65" s="62" t="s">
        <v>68</v>
      </c>
      <c r="D65" s="16">
        <v>1.483375836</v>
      </c>
      <c r="E65" s="16">
        <v>1.5044517310000001</v>
      </c>
      <c r="F65" s="16">
        <v>1.506782847</v>
      </c>
      <c r="G65" s="16">
        <v>1.4934240219999999</v>
      </c>
      <c r="H65" s="16">
        <v>1.468686428</v>
      </c>
    </row>
    <row r="66" spans="1:8" x14ac:dyDescent="0.3">
      <c r="A66" s="107"/>
      <c r="B66" s="62" t="s">
        <v>156</v>
      </c>
      <c r="C66" s="62" t="s">
        <v>95</v>
      </c>
      <c r="D66" s="16">
        <v>74.074074069999995</v>
      </c>
      <c r="E66" s="16">
        <v>74.074074069999995</v>
      </c>
      <c r="F66" s="16">
        <v>74.074074069999995</v>
      </c>
      <c r="G66" s="16">
        <v>74.074074069999995</v>
      </c>
      <c r="H66" s="16">
        <v>74.074074069999995</v>
      </c>
    </row>
    <row r="67" spans="1:8" x14ac:dyDescent="0.3">
      <c r="A67" s="107"/>
      <c r="B67" s="62" t="s">
        <v>152</v>
      </c>
      <c r="C67" s="62" t="s">
        <v>95</v>
      </c>
      <c r="D67" s="16">
        <v>37.299999999999997</v>
      </c>
      <c r="E67" s="16">
        <v>37.299999999999997</v>
      </c>
      <c r="F67" s="16">
        <v>37.299999999999997</v>
      </c>
      <c r="G67" s="16">
        <v>37.299999999999997</v>
      </c>
      <c r="H67" s="16">
        <v>37.299999999999997</v>
      </c>
    </row>
    <row r="68" spans="1:8" x14ac:dyDescent="0.3">
      <c r="A68" s="107"/>
      <c r="B68" s="62" t="s">
        <v>157</v>
      </c>
      <c r="C68" s="62" t="s">
        <v>158</v>
      </c>
      <c r="D68" s="16">
        <v>50</v>
      </c>
      <c r="E68" s="16">
        <v>50</v>
      </c>
      <c r="F68" s="16">
        <v>50</v>
      </c>
      <c r="G68" s="16">
        <v>50</v>
      </c>
      <c r="H68" s="16">
        <v>50</v>
      </c>
    </row>
    <row r="69" spans="1:8" x14ac:dyDescent="0.3">
      <c r="A69" s="107"/>
      <c r="B69" s="62" t="s">
        <v>159</v>
      </c>
      <c r="C69" s="62" t="s">
        <v>95</v>
      </c>
      <c r="D69" s="16">
        <v>5</v>
      </c>
      <c r="E69" s="16">
        <v>5</v>
      </c>
      <c r="F69" s="16">
        <v>5</v>
      </c>
      <c r="G69" s="16">
        <v>5</v>
      </c>
      <c r="H69" s="16">
        <v>5</v>
      </c>
    </row>
    <row r="70" spans="1:8" x14ac:dyDescent="0.3">
      <c r="A70" s="107" t="s">
        <v>171</v>
      </c>
      <c r="B70" s="62" t="s">
        <v>63</v>
      </c>
      <c r="C70" s="62" t="s">
        <v>169</v>
      </c>
      <c r="D70" s="16">
        <v>153048.35</v>
      </c>
      <c r="E70" s="16">
        <v>151118.76</v>
      </c>
      <c r="F70" s="16">
        <v>150900.57999999999</v>
      </c>
      <c r="G70" s="16">
        <v>152119.32999999999</v>
      </c>
      <c r="H70" s="16">
        <v>154462.99</v>
      </c>
    </row>
    <row r="71" spans="1:8" x14ac:dyDescent="0.3">
      <c r="A71" s="107"/>
      <c r="B71" s="62" t="s">
        <v>65</v>
      </c>
      <c r="C71" s="62" t="s">
        <v>66</v>
      </c>
      <c r="D71" s="16">
        <v>15</v>
      </c>
      <c r="E71" s="16">
        <v>15</v>
      </c>
      <c r="F71" s="16">
        <v>15</v>
      </c>
      <c r="G71" s="16">
        <v>15</v>
      </c>
      <c r="H71" s="16">
        <v>15</v>
      </c>
    </row>
    <row r="72" spans="1:8" x14ac:dyDescent="0.3">
      <c r="A72" s="107"/>
      <c r="B72" s="62" t="s">
        <v>67</v>
      </c>
      <c r="C72" s="62" t="s">
        <v>68</v>
      </c>
      <c r="D72" s="16">
        <v>1.3788155520000001</v>
      </c>
      <c r="E72" s="16">
        <v>1.3964211870000001</v>
      </c>
      <c r="F72" s="16">
        <v>1.3984401879999999</v>
      </c>
      <c r="G72" s="16">
        <v>1.387236189</v>
      </c>
      <c r="H72" s="16">
        <v>1.36618777</v>
      </c>
    </row>
    <row r="73" spans="1:8" x14ac:dyDescent="0.3">
      <c r="A73" s="107"/>
      <c r="B73" s="62" t="s">
        <v>156</v>
      </c>
      <c r="C73" s="62" t="s">
        <v>95</v>
      </c>
      <c r="D73" s="16">
        <v>74.074074069999995</v>
      </c>
      <c r="E73" s="16">
        <v>74.074074069999995</v>
      </c>
      <c r="F73" s="16">
        <v>74.074074069999995</v>
      </c>
      <c r="G73" s="16">
        <v>74.074074069999995</v>
      </c>
      <c r="H73" s="16">
        <v>74.074074069999995</v>
      </c>
    </row>
    <row r="74" spans="1:8" x14ac:dyDescent="0.3">
      <c r="A74" s="107"/>
      <c r="B74" s="62" t="s">
        <v>152</v>
      </c>
      <c r="C74" s="62" t="s">
        <v>95</v>
      </c>
      <c r="D74" s="16">
        <v>30.11232322</v>
      </c>
      <c r="E74" s="16">
        <v>30.11232322</v>
      </c>
      <c r="F74" s="16">
        <v>30.11232322</v>
      </c>
      <c r="G74" s="16">
        <v>30.11232322</v>
      </c>
      <c r="H74" s="16">
        <v>30.11232322</v>
      </c>
    </row>
    <row r="75" spans="1:8" x14ac:dyDescent="0.3">
      <c r="A75" s="107"/>
      <c r="B75" s="62" t="s">
        <v>157</v>
      </c>
      <c r="C75" s="62" t="s">
        <v>158</v>
      </c>
      <c r="D75" s="16">
        <v>50</v>
      </c>
      <c r="E75" s="16">
        <v>50</v>
      </c>
      <c r="F75" s="16">
        <v>50</v>
      </c>
      <c r="G75" s="16">
        <v>50</v>
      </c>
      <c r="H75" s="16">
        <v>50</v>
      </c>
    </row>
    <row r="76" spans="1:8" x14ac:dyDescent="0.3">
      <c r="A76" s="107"/>
      <c r="B76" s="62" t="s">
        <v>159</v>
      </c>
      <c r="C76" s="62" t="s">
        <v>95</v>
      </c>
      <c r="D76" s="16">
        <v>5</v>
      </c>
      <c r="E76" s="16">
        <v>5</v>
      </c>
      <c r="F76" s="16">
        <v>5</v>
      </c>
      <c r="G76" s="16">
        <v>5</v>
      </c>
      <c r="H76" s="16">
        <v>5</v>
      </c>
    </row>
    <row r="77" spans="1:8" x14ac:dyDescent="0.3">
      <c r="A77" s="107" t="s">
        <v>172</v>
      </c>
      <c r="B77" s="62" t="s">
        <v>63</v>
      </c>
      <c r="C77" s="62" t="s">
        <v>165</v>
      </c>
      <c r="D77" s="16">
        <v>156988</v>
      </c>
      <c r="E77" s="16">
        <v>137092</v>
      </c>
      <c r="F77" s="16">
        <v>135392</v>
      </c>
      <c r="G77" s="16">
        <v>133692</v>
      </c>
      <c r="H77" s="16">
        <v>131992</v>
      </c>
    </row>
    <row r="78" spans="1:8" x14ac:dyDescent="0.3">
      <c r="A78" s="107"/>
      <c r="B78" s="62" t="s">
        <v>65</v>
      </c>
      <c r="C78" s="62" t="s">
        <v>66</v>
      </c>
      <c r="D78" s="16">
        <v>15</v>
      </c>
      <c r="E78" s="16">
        <v>15</v>
      </c>
      <c r="F78" s="16">
        <v>15</v>
      </c>
      <c r="G78" s="16">
        <v>15</v>
      </c>
      <c r="H78" s="16">
        <v>15</v>
      </c>
    </row>
    <row r="79" spans="1:8" x14ac:dyDescent="0.3">
      <c r="A79" s="107"/>
      <c r="B79" s="62" t="s">
        <v>67</v>
      </c>
      <c r="C79" s="62" t="s">
        <v>68</v>
      </c>
      <c r="D79" s="16">
        <v>1.4</v>
      </c>
      <c r="E79" s="16">
        <v>1.5</v>
      </c>
      <c r="F79" s="16">
        <v>1.6</v>
      </c>
      <c r="G79" s="16">
        <v>1.6</v>
      </c>
      <c r="H79" s="16">
        <v>1.6</v>
      </c>
    </row>
    <row r="80" spans="1:8" x14ac:dyDescent="0.3">
      <c r="A80" s="107"/>
      <c r="B80" s="62" t="s">
        <v>156</v>
      </c>
      <c r="C80" s="62" t="s">
        <v>95</v>
      </c>
      <c r="D80" s="16">
        <v>85</v>
      </c>
      <c r="E80" s="16">
        <v>85</v>
      </c>
      <c r="F80" s="16">
        <v>85</v>
      </c>
      <c r="G80" s="16">
        <v>85</v>
      </c>
      <c r="H80" s="16">
        <v>85</v>
      </c>
    </row>
    <row r="81" spans="1:8" x14ac:dyDescent="0.3">
      <c r="A81" s="107"/>
      <c r="B81" s="62" t="s">
        <v>152</v>
      </c>
      <c r="C81" s="62" t="s">
        <v>95</v>
      </c>
      <c r="D81" s="16">
        <v>83</v>
      </c>
      <c r="E81" s="16">
        <v>83</v>
      </c>
      <c r="F81" s="16">
        <v>83</v>
      </c>
      <c r="G81" s="16">
        <v>83</v>
      </c>
      <c r="H81" s="16">
        <v>83</v>
      </c>
    </row>
    <row r="82" spans="1:8" x14ac:dyDescent="0.3">
      <c r="A82" s="107"/>
      <c r="B82" s="62" t="s">
        <v>157</v>
      </c>
      <c r="C82" s="62" t="s">
        <v>158</v>
      </c>
      <c r="D82" s="16">
        <v>600</v>
      </c>
      <c r="E82" s="16">
        <v>600</v>
      </c>
      <c r="F82" s="16">
        <v>600</v>
      </c>
      <c r="G82" s="16">
        <v>600</v>
      </c>
      <c r="H82" s="16">
        <v>600</v>
      </c>
    </row>
    <row r="83" spans="1:8" x14ac:dyDescent="0.3">
      <c r="A83" s="107"/>
      <c r="B83" s="62" t="s">
        <v>159</v>
      </c>
      <c r="C83" s="62" t="s">
        <v>163</v>
      </c>
      <c r="D83" s="16">
        <v>100</v>
      </c>
      <c r="E83" s="16">
        <v>100</v>
      </c>
      <c r="F83" s="16">
        <v>100</v>
      </c>
      <c r="G83" s="16">
        <v>100</v>
      </c>
      <c r="H83" s="16">
        <v>100</v>
      </c>
    </row>
  </sheetData>
  <mergeCells count="14">
    <mergeCell ref="A35:A41"/>
    <mergeCell ref="A77:A83"/>
    <mergeCell ref="A44:A47"/>
    <mergeCell ref="A48:A51"/>
    <mergeCell ref="A52:A55"/>
    <mergeCell ref="A56:A62"/>
    <mergeCell ref="A63:A69"/>
    <mergeCell ref="A70:A76"/>
    <mergeCell ref="A28:A34"/>
    <mergeCell ref="A2:A5"/>
    <mergeCell ref="A6:A9"/>
    <mergeCell ref="A10:A13"/>
    <mergeCell ref="A14:A20"/>
    <mergeCell ref="A21:A27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F726E-2855-4548-81AE-8FC9A483FB82}">
  <sheetPr>
    <tabColor theme="6"/>
  </sheetPr>
  <dimension ref="A1:H25"/>
  <sheetViews>
    <sheetView workbookViewId="0">
      <selection activeCell="G32" sqref="G32"/>
    </sheetView>
  </sheetViews>
  <sheetFormatPr baseColWidth="10" defaultColWidth="11.44140625" defaultRowHeight="14.4" x14ac:dyDescent="0.3"/>
  <cols>
    <col min="1" max="1" width="46.6640625" style="62" bestFit="1" customWidth="1"/>
    <col min="2" max="2" width="12.6640625" style="62" bestFit="1" customWidth="1"/>
    <col min="3" max="3" width="11.88671875" style="62" bestFit="1" customWidth="1"/>
    <col min="4" max="8" width="18.88671875" style="62" bestFit="1" customWidth="1"/>
    <col min="9" max="16384" width="11.44140625" style="62"/>
  </cols>
  <sheetData>
    <row r="1" spans="1:8" x14ac:dyDescent="0.3">
      <c r="A1" s="1" t="s">
        <v>55</v>
      </c>
      <c r="B1" s="1" t="s">
        <v>56</v>
      </c>
      <c r="C1" s="1" t="s">
        <v>8</v>
      </c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</row>
    <row r="2" spans="1:8" x14ac:dyDescent="0.3">
      <c r="A2" s="107" t="s">
        <v>173</v>
      </c>
      <c r="B2" s="62" t="s">
        <v>63</v>
      </c>
      <c r="C2" s="62" t="s">
        <v>174</v>
      </c>
      <c r="D2" s="16">
        <v>1320.68</v>
      </c>
      <c r="E2" s="16">
        <v>1178.4000000000001</v>
      </c>
      <c r="F2" s="16">
        <v>1178.4000000000001</v>
      </c>
      <c r="G2" s="16">
        <v>1178.4000000000001</v>
      </c>
      <c r="H2" s="16">
        <v>1178.4000000000001</v>
      </c>
    </row>
    <row r="3" spans="1:8" x14ac:dyDescent="0.3">
      <c r="A3" s="107"/>
      <c r="B3" s="62" t="s">
        <v>65</v>
      </c>
      <c r="C3" s="62" t="s">
        <v>66</v>
      </c>
      <c r="D3" s="16">
        <v>30</v>
      </c>
      <c r="E3" s="16">
        <v>30</v>
      </c>
      <c r="F3" s="16">
        <v>30</v>
      </c>
      <c r="G3" s="16">
        <v>30</v>
      </c>
      <c r="H3" s="16">
        <v>30</v>
      </c>
    </row>
    <row r="4" spans="1:8" x14ac:dyDescent="0.3">
      <c r="A4" s="107"/>
      <c r="B4" s="62" t="s">
        <v>67</v>
      </c>
      <c r="C4" s="62" t="s">
        <v>68</v>
      </c>
      <c r="D4" s="16">
        <v>1.6</v>
      </c>
      <c r="E4" s="16">
        <v>1.6</v>
      </c>
      <c r="F4" s="16">
        <v>1.6</v>
      </c>
      <c r="G4" s="16">
        <v>1.6</v>
      </c>
      <c r="H4" s="16">
        <v>1.6</v>
      </c>
    </row>
    <row r="5" spans="1:8" x14ac:dyDescent="0.3">
      <c r="A5" s="107" t="s">
        <v>175</v>
      </c>
      <c r="B5" s="62" t="s">
        <v>63</v>
      </c>
      <c r="C5" s="62" t="s">
        <v>174</v>
      </c>
      <c r="D5" s="16">
        <v>194120</v>
      </c>
      <c r="E5" s="16">
        <v>191240</v>
      </c>
      <c r="F5" s="16">
        <v>188360</v>
      </c>
      <c r="G5" s="16">
        <v>185480</v>
      </c>
      <c r="H5" s="16">
        <v>183176</v>
      </c>
    </row>
    <row r="6" spans="1:8" x14ac:dyDescent="0.3">
      <c r="A6" s="107"/>
      <c r="B6" s="62" t="s">
        <v>65</v>
      </c>
      <c r="C6" s="62" t="s">
        <v>66</v>
      </c>
      <c r="D6" s="16">
        <v>30</v>
      </c>
      <c r="E6" s="16">
        <v>30</v>
      </c>
      <c r="F6" s="16">
        <v>30</v>
      </c>
      <c r="G6" s="16">
        <v>30</v>
      </c>
      <c r="H6" s="16">
        <v>30</v>
      </c>
    </row>
    <row r="7" spans="1:8" x14ac:dyDescent="0.3">
      <c r="A7" s="107"/>
      <c r="B7" s="62" t="s">
        <v>67</v>
      </c>
      <c r="C7" s="62" t="s">
        <v>68</v>
      </c>
      <c r="D7" s="16">
        <v>1.6</v>
      </c>
      <c r="E7" s="16">
        <v>1.6</v>
      </c>
      <c r="F7" s="16">
        <v>1.6</v>
      </c>
      <c r="G7" s="16">
        <v>1.6</v>
      </c>
      <c r="H7" s="16">
        <v>1.6</v>
      </c>
    </row>
    <row r="8" spans="1:8" x14ac:dyDescent="0.3">
      <c r="A8" s="107" t="s">
        <v>176</v>
      </c>
      <c r="B8" s="62" t="s">
        <v>63</v>
      </c>
      <c r="C8" s="62" t="s">
        <v>174</v>
      </c>
      <c r="D8" s="16">
        <v>2000990.7258200899</v>
      </c>
      <c r="E8" s="16">
        <v>1787894.2112303199</v>
      </c>
      <c r="F8" s="16">
        <v>1788360.01652669</v>
      </c>
      <c r="G8" s="16">
        <v>1788360.01652669</v>
      </c>
      <c r="H8" s="16">
        <v>1788360.01652669</v>
      </c>
    </row>
    <row r="9" spans="1:8" x14ac:dyDescent="0.3">
      <c r="A9" s="107"/>
      <c r="B9" s="62" t="s">
        <v>65</v>
      </c>
      <c r="C9" s="62" t="s">
        <v>66</v>
      </c>
      <c r="D9" s="16">
        <v>30</v>
      </c>
      <c r="E9" s="16">
        <v>30</v>
      </c>
      <c r="F9" s="16">
        <v>30</v>
      </c>
      <c r="G9" s="16">
        <v>30</v>
      </c>
      <c r="H9" s="16">
        <v>30</v>
      </c>
    </row>
    <row r="10" spans="1:8" x14ac:dyDescent="0.3">
      <c r="A10" s="107"/>
      <c r="B10" s="62" t="s">
        <v>67</v>
      </c>
      <c r="C10" s="62" t="s">
        <v>68</v>
      </c>
      <c r="D10" s="16">
        <v>2.227025695</v>
      </c>
      <c r="E10" s="16">
        <v>2.2380883589999998</v>
      </c>
      <c r="F10" s="16">
        <v>2.2380883589999998</v>
      </c>
      <c r="G10" s="16">
        <v>2.2380883589999998</v>
      </c>
      <c r="H10" s="16">
        <v>2.2380883589999998</v>
      </c>
    </row>
    <row r="11" spans="1:8" x14ac:dyDescent="0.3">
      <c r="A11" s="107" t="s">
        <v>177</v>
      </c>
      <c r="B11" s="62" t="s">
        <v>63</v>
      </c>
      <c r="C11" s="62" t="s">
        <v>174</v>
      </c>
      <c r="D11" s="16">
        <v>503627.55</v>
      </c>
      <c r="E11" s="16">
        <v>503627.55</v>
      </c>
      <c r="F11" s="16">
        <v>503627.55</v>
      </c>
      <c r="G11" s="16">
        <v>503627.55</v>
      </c>
      <c r="H11" s="16">
        <v>503627.55</v>
      </c>
    </row>
    <row r="12" spans="1:8" x14ac:dyDescent="0.3">
      <c r="A12" s="107"/>
      <c r="B12" s="62" t="s">
        <v>65</v>
      </c>
      <c r="C12" s="62" t="s">
        <v>66</v>
      </c>
      <c r="D12" s="16">
        <v>30</v>
      </c>
      <c r="E12" s="16">
        <v>30</v>
      </c>
      <c r="F12" s="16">
        <v>30</v>
      </c>
      <c r="G12" s="16">
        <v>30</v>
      </c>
      <c r="H12" s="16">
        <v>30</v>
      </c>
    </row>
    <row r="13" spans="1:8" x14ac:dyDescent="0.3">
      <c r="A13" s="107"/>
      <c r="B13" s="62" t="s">
        <v>67</v>
      </c>
      <c r="C13" s="62" t="s">
        <v>68</v>
      </c>
      <c r="D13" s="16">
        <v>0.90944947899999995</v>
      </c>
      <c r="E13" s="16">
        <v>0.90944947899999995</v>
      </c>
      <c r="F13" s="16">
        <v>0.90944947899999995</v>
      </c>
      <c r="G13" s="16">
        <v>0.90944947899999995</v>
      </c>
      <c r="H13" s="16">
        <v>0.90944947899999995</v>
      </c>
    </row>
    <row r="14" spans="1:8" x14ac:dyDescent="0.3">
      <c r="A14" s="107" t="s">
        <v>178</v>
      </c>
      <c r="B14" s="62" t="s">
        <v>63</v>
      </c>
      <c r="C14" s="62" t="s">
        <v>174</v>
      </c>
      <c r="D14" s="16">
        <v>30950</v>
      </c>
      <c r="E14" s="16">
        <v>30950</v>
      </c>
      <c r="F14" s="16">
        <v>30950</v>
      </c>
      <c r="G14" s="16">
        <v>30950</v>
      </c>
      <c r="H14" s="16">
        <v>30950</v>
      </c>
    </row>
    <row r="15" spans="1:8" x14ac:dyDescent="0.3">
      <c r="A15" s="107"/>
      <c r="B15" s="62" t="s">
        <v>65</v>
      </c>
      <c r="C15" s="62" t="s">
        <v>66</v>
      </c>
      <c r="D15" s="16">
        <v>30</v>
      </c>
      <c r="E15" s="16">
        <v>30</v>
      </c>
      <c r="F15" s="16">
        <v>30</v>
      </c>
      <c r="G15" s="16">
        <v>30</v>
      </c>
      <c r="H15" s="16">
        <v>30</v>
      </c>
    </row>
    <row r="16" spans="1:8" x14ac:dyDescent="0.3">
      <c r="A16" s="107"/>
      <c r="B16" s="62" t="s">
        <v>67</v>
      </c>
      <c r="C16" s="62" t="s">
        <v>68</v>
      </c>
      <c r="D16" s="16">
        <v>1.818181818</v>
      </c>
      <c r="E16" s="16">
        <v>1.818181818</v>
      </c>
      <c r="F16" s="16">
        <v>1.818181818</v>
      </c>
      <c r="G16" s="16">
        <v>1.818181818</v>
      </c>
      <c r="H16" s="16">
        <v>1.818181818</v>
      </c>
    </row>
    <row r="17" spans="1:8" x14ac:dyDescent="0.3">
      <c r="A17" s="107" t="s">
        <v>179</v>
      </c>
      <c r="B17" s="62" t="s">
        <v>63</v>
      </c>
      <c r="C17" s="62" t="s">
        <v>174</v>
      </c>
      <c r="D17" s="16">
        <v>527507</v>
      </c>
      <c r="E17" s="16">
        <v>448894</v>
      </c>
      <c r="F17" s="16">
        <v>448894</v>
      </c>
      <c r="G17" s="16">
        <v>448894</v>
      </c>
      <c r="H17" s="16">
        <v>448894</v>
      </c>
    </row>
    <row r="18" spans="1:8" x14ac:dyDescent="0.3">
      <c r="A18" s="107"/>
      <c r="B18" s="62" t="s">
        <v>65</v>
      </c>
      <c r="C18" s="62" t="s">
        <v>66</v>
      </c>
      <c r="D18" s="16">
        <v>30</v>
      </c>
      <c r="E18" s="16">
        <v>30</v>
      </c>
      <c r="F18" s="16">
        <v>30</v>
      </c>
      <c r="G18" s="16">
        <v>30</v>
      </c>
      <c r="H18" s="16">
        <v>30</v>
      </c>
    </row>
    <row r="19" spans="1:8" x14ac:dyDescent="0.3">
      <c r="A19" s="107"/>
      <c r="B19" s="62" t="s">
        <v>67</v>
      </c>
      <c r="C19" s="62" t="s">
        <v>68</v>
      </c>
      <c r="D19" s="16">
        <v>1.818181818</v>
      </c>
      <c r="E19" s="16">
        <v>1.818181818</v>
      </c>
      <c r="F19" s="16">
        <v>1.818181818</v>
      </c>
      <c r="G19" s="16">
        <v>1.818181818</v>
      </c>
      <c r="H19" s="16">
        <v>1.818181818</v>
      </c>
    </row>
    <row r="20" spans="1:8" x14ac:dyDescent="0.3">
      <c r="A20" s="107" t="s">
        <v>180</v>
      </c>
      <c r="B20" s="62" t="s">
        <v>63</v>
      </c>
      <c r="C20" s="62" t="s">
        <v>174</v>
      </c>
      <c r="D20" s="16">
        <v>2000990.7258200899</v>
      </c>
      <c r="E20" s="16">
        <v>1787894.2112303199</v>
      </c>
      <c r="F20" s="16">
        <v>1788360.01652669</v>
      </c>
      <c r="G20" s="16">
        <v>1788360.01652669</v>
      </c>
      <c r="H20" s="16">
        <v>1788360.01652669</v>
      </c>
    </row>
    <row r="21" spans="1:8" x14ac:dyDescent="0.3">
      <c r="A21" s="107"/>
      <c r="B21" s="62" t="s">
        <v>65</v>
      </c>
      <c r="C21" s="62" t="s">
        <v>66</v>
      </c>
      <c r="D21" s="16">
        <v>30</v>
      </c>
      <c r="E21" s="16">
        <v>30</v>
      </c>
      <c r="F21" s="16">
        <v>30</v>
      </c>
      <c r="G21" s="16">
        <v>30</v>
      </c>
      <c r="H21" s="16">
        <v>30</v>
      </c>
    </row>
    <row r="22" spans="1:8" x14ac:dyDescent="0.3">
      <c r="A22" s="107"/>
      <c r="B22" s="62" t="s">
        <v>67</v>
      </c>
      <c r="C22" s="62" t="s">
        <v>68</v>
      </c>
      <c r="D22" s="16">
        <v>2.227025695</v>
      </c>
      <c r="E22" s="16">
        <v>2.2380883589999998</v>
      </c>
      <c r="F22" s="16">
        <v>2.2380883589999998</v>
      </c>
      <c r="G22" s="16">
        <v>2.2380883589999998</v>
      </c>
      <c r="H22" s="16">
        <v>2.2380883589999998</v>
      </c>
    </row>
    <row r="23" spans="1:8" x14ac:dyDescent="0.3">
      <c r="A23" s="107" t="s">
        <v>181</v>
      </c>
      <c r="B23" s="62" t="s">
        <v>63</v>
      </c>
      <c r="C23" s="62" t="s">
        <v>174</v>
      </c>
      <c r="D23" s="16">
        <v>1858598.8</v>
      </c>
      <c r="E23" s="16">
        <v>1723323.48</v>
      </c>
      <c r="F23" s="16">
        <v>1723323.48</v>
      </c>
      <c r="G23" s="16">
        <v>1723323.48</v>
      </c>
      <c r="H23" s="16">
        <v>1723323.48</v>
      </c>
    </row>
    <row r="24" spans="1:8" x14ac:dyDescent="0.3">
      <c r="A24" s="107"/>
      <c r="B24" s="62" t="s">
        <v>65</v>
      </c>
      <c r="C24" s="62" t="s">
        <v>66</v>
      </c>
      <c r="D24" s="16">
        <v>30</v>
      </c>
      <c r="E24" s="16">
        <v>30</v>
      </c>
      <c r="F24" s="16">
        <v>30</v>
      </c>
      <c r="G24" s="16">
        <v>30</v>
      </c>
      <c r="H24" s="16">
        <v>30</v>
      </c>
    </row>
    <row r="25" spans="1:8" x14ac:dyDescent="0.3">
      <c r="A25" s="107"/>
      <c r="B25" s="62" t="s">
        <v>67</v>
      </c>
      <c r="C25" s="62" t="s">
        <v>68</v>
      </c>
      <c r="D25" s="16">
        <v>0.49857540700000003</v>
      </c>
      <c r="E25" s="16">
        <v>0.49857540700000003</v>
      </c>
      <c r="F25" s="16">
        <v>0.49857540700000003</v>
      </c>
      <c r="G25" s="16">
        <v>0.49857540700000003</v>
      </c>
      <c r="H25" s="16">
        <v>0.49857540700000003</v>
      </c>
    </row>
  </sheetData>
  <mergeCells count="8">
    <mergeCell ref="A20:A22"/>
    <mergeCell ref="A23:A25"/>
    <mergeCell ref="A2:A4"/>
    <mergeCell ref="A5:A7"/>
    <mergeCell ref="A8:A10"/>
    <mergeCell ref="A11:A13"/>
    <mergeCell ref="A14:A16"/>
    <mergeCell ref="A17:A19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6620E-8B97-48C1-BA3F-AAADE6124B7A}">
  <sheetPr>
    <tabColor theme="6"/>
  </sheetPr>
  <dimension ref="A1:H34"/>
  <sheetViews>
    <sheetView workbookViewId="0">
      <selection activeCell="D2" sqref="D2:H34"/>
    </sheetView>
  </sheetViews>
  <sheetFormatPr baseColWidth="10" defaultColWidth="11.44140625" defaultRowHeight="14.4" x14ac:dyDescent="0.3"/>
  <cols>
    <col min="1" max="1" width="84.33203125" style="62" bestFit="1" customWidth="1"/>
    <col min="2" max="2" width="17" style="62" bestFit="1" customWidth="1"/>
    <col min="3" max="3" width="9.33203125" style="62" bestFit="1" customWidth="1"/>
    <col min="4" max="6" width="8" style="62" bestFit="1" customWidth="1"/>
    <col min="7" max="7" width="7.33203125" style="62" bestFit="1" customWidth="1"/>
    <col min="8" max="8" width="8" style="62" bestFit="1" customWidth="1"/>
    <col min="9" max="16384" width="11.44140625" style="62"/>
  </cols>
  <sheetData>
    <row r="1" spans="1:8" x14ac:dyDescent="0.3">
      <c r="A1" s="1" t="s">
        <v>55</v>
      </c>
      <c r="B1" s="1" t="s">
        <v>56</v>
      </c>
      <c r="C1" s="1" t="s">
        <v>8</v>
      </c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</row>
    <row r="2" spans="1:8" x14ac:dyDescent="0.3">
      <c r="A2" s="107" t="s">
        <v>182</v>
      </c>
      <c r="B2" s="62" t="s">
        <v>63</v>
      </c>
      <c r="C2" s="62" t="s">
        <v>82</v>
      </c>
      <c r="D2" s="16">
        <v>704</v>
      </c>
      <c r="E2" s="16">
        <v>704</v>
      </c>
      <c r="F2" s="16">
        <v>704</v>
      </c>
      <c r="G2" s="16">
        <v>704</v>
      </c>
      <c r="H2" s="16">
        <v>704</v>
      </c>
    </row>
    <row r="3" spans="1:8" x14ac:dyDescent="0.3">
      <c r="A3" s="107"/>
      <c r="B3" s="62" t="s">
        <v>65</v>
      </c>
      <c r="C3" s="62" t="s">
        <v>66</v>
      </c>
      <c r="D3" s="16">
        <v>20</v>
      </c>
      <c r="E3" s="16">
        <v>20</v>
      </c>
      <c r="F3" s="16">
        <v>20</v>
      </c>
      <c r="G3" s="16">
        <v>20</v>
      </c>
      <c r="H3" s="16">
        <v>20</v>
      </c>
    </row>
    <row r="4" spans="1:8" x14ac:dyDescent="0.3">
      <c r="A4" s="107"/>
      <c r="B4" s="62" t="s">
        <v>67</v>
      </c>
      <c r="C4" s="62" t="s">
        <v>68</v>
      </c>
      <c r="D4" s="16">
        <v>3</v>
      </c>
      <c r="E4" s="16">
        <v>3</v>
      </c>
      <c r="F4" s="16">
        <v>3</v>
      </c>
      <c r="G4" s="16">
        <v>3</v>
      </c>
      <c r="H4" s="16">
        <v>3</v>
      </c>
    </row>
    <row r="5" spans="1:8" x14ac:dyDescent="0.3">
      <c r="A5" s="107"/>
      <c r="B5" s="62" t="s">
        <v>94</v>
      </c>
      <c r="C5" s="62" t="s">
        <v>95</v>
      </c>
      <c r="D5" s="16">
        <v>85</v>
      </c>
      <c r="E5" s="16">
        <v>85</v>
      </c>
      <c r="F5" s="16">
        <v>85</v>
      </c>
      <c r="G5" s="16">
        <v>85</v>
      </c>
      <c r="H5" s="16">
        <v>85</v>
      </c>
    </row>
    <row r="6" spans="1:8" x14ac:dyDescent="0.3">
      <c r="A6" s="62" t="s">
        <v>183</v>
      </c>
      <c r="B6" s="62" t="s">
        <v>80</v>
      </c>
      <c r="C6" s="62" t="s">
        <v>184</v>
      </c>
      <c r="D6" s="16">
        <v>304.98</v>
      </c>
      <c r="E6" s="16">
        <v>269.79000000000002</v>
      </c>
      <c r="F6" s="16">
        <v>252.2</v>
      </c>
      <c r="G6" s="16">
        <v>234.6</v>
      </c>
      <c r="H6" s="16">
        <v>228.74</v>
      </c>
    </row>
    <row r="7" spans="1:8" x14ac:dyDescent="0.3">
      <c r="A7" s="107" t="s">
        <v>185</v>
      </c>
      <c r="B7" s="62" t="s">
        <v>63</v>
      </c>
      <c r="C7" s="62" t="s">
        <v>82</v>
      </c>
      <c r="D7" s="16">
        <v>900.08</v>
      </c>
      <c r="E7" s="16">
        <v>862.39</v>
      </c>
      <c r="F7" s="16">
        <v>824.69</v>
      </c>
      <c r="G7" s="16">
        <v>787</v>
      </c>
      <c r="H7" s="16">
        <v>749.3</v>
      </c>
    </row>
    <row r="8" spans="1:8" x14ac:dyDescent="0.3">
      <c r="A8" s="107"/>
      <c r="B8" s="62" t="s">
        <v>65</v>
      </c>
      <c r="C8" s="62" t="s">
        <v>66</v>
      </c>
      <c r="D8" s="16">
        <v>20</v>
      </c>
      <c r="E8" s="16">
        <v>20</v>
      </c>
      <c r="F8" s="16">
        <v>20</v>
      </c>
      <c r="G8" s="16">
        <v>20</v>
      </c>
      <c r="H8" s="16">
        <v>20</v>
      </c>
    </row>
    <row r="9" spans="1:8" x14ac:dyDescent="0.3">
      <c r="A9" s="107"/>
      <c r="B9" s="62" t="s">
        <v>67</v>
      </c>
      <c r="C9" s="62" t="s">
        <v>68</v>
      </c>
      <c r="D9" s="16">
        <v>3.5</v>
      </c>
      <c r="E9" s="16">
        <v>3.5</v>
      </c>
      <c r="F9" s="16">
        <v>3.5</v>
      </c>
      <c r="G9" s="16">
        <v>3.5</v>
      </c>
      <c r="H9" s="16">
        <v>3.5</v>
      </c>
    </row>
    <row r="10" spans="1:8" x14ac:dyDescent="0.3">
      <c r="A10" s="107" t="s">
        <v>186</v>
      </c>
      <c r="B10" s="62" t="s">
        <v>63</v>
      </c>
      <c r="C10" s="62" t="s">
        <v>82</v>
      </c>
      <c r="D10" s="16">
        <v>159</v>
      </c>
      <c r="E10" s="16">
        <v>159</v>
      </c>
      <c r="F10" s="16">
        <v>159</v>
      </c>
      <c r="G10" s="16">
        <v>159</v>
      </c>
      <c r="H10" s="16">
        <v>159</v>
      </c>
    </row>
    <row r="11" spans="1:8" x14ac:dyDescent="0.3">
      <c r="A11" s="107"/>
      <c r="B11" s="62" t="s">
        <v>65</v>
      </c>
      <c r="C11" s="62" t="s">
        <v>66</v>
      </c>
      <c r="D11" s="16">
        <v>20</v>
      </c>
      <c r="E11" s="16">
        <v>20</v>
      </c>
      <c r="F11" s="16">
        <v>20</v>
      </c>
      <c r="G11" s="16">
        <v>20</v>
      </c>
      <c r="H11" s="16">
        <v>20</v>
      </c>
    </row>
    <row r="12" spans="1:8" x14ac:dyDescent="0.3">
      <c r="A12" s="107"/>
      <c r="B12" s="62" t="s">
        <v>67</v>
      </c>
      <c r="C12" s="62" t="s">
        <v>68</v>
      </c>
      <c r="D12" s="16">
        <v>2</v>
      </c>
      <c r="E12" s="16">
        <v>2</v>
      </c>
      <c r="F12" s="16">
        <v>2</v>
      </c>
      <c r="G12" s="16">
        <v>2</v>
      </c>
      <c r="H12" s="16">
        <v>2</v>
      </c>
    </row>
    <row r="13" spans="1:8" x14ac:dyDescent="0.3">
      <c r="A13" s="107"/>
      <c r="B13" s="62" t="s">
        <v>94</v>
      </c>
      <c r="C13" s="62" t="s">
        <v>95</v>
      </c>
      <c r="D13" s="16">
        <v>88</v>
      </c>
      <c r="E13" s="16">
        <v>88</v>
      </c>
      <c r="F13" s="16">
        <v>88</v>
      </c>
      <c r="G13" s="16">
        <v>88</v>
      </c>
      <c r="H13" s="16">
        <v>88</v>
      </c>
    </row>
    <row r="14" spans="1:8" x14ac:dyDescent="0.3">
      <c r="A14" s="107" t="s">
        <v>187</v>
      </c>
      <c r="B14" s="62" t="s">
        <v>63</v>
      </c>
      <c r="C14" s="62" t="s">
        <v>82</v>
      </c>
      <c r="D14" s="16">
        <v>70</v>
      </c>
      <c r="E14" s="16">
        <v>70</v>
      </c>
      <c r="F14" s="16">
        <v>70</v>
      </c>
      <c r="G14" s="16">
        <v>70</v>
      </c>
      <c r="H14" s="16">
        <v>70</v>
      </c>
    </row>
    <row r="15" spans="1:8" x14ac:dyDescent="0.3">
      <c r="A15" s="107"/>
      <c r="B15" s="62" t="s">
        <v>65</v>
      </c>
      <c r="C15" s="62" t="s">
        <v>66</v>
      </c>
      <c r="D15" s="16">
        <v>20</v>
      </c>
      <c r="E15" s="16">
        <v>20</v>
      </c>
      <c r="F15" s="16">
        <v>20</v>
      </c>
      <c r="G15" s="16">
        <v>20</v>
      </c>
      <c r="H15" s="16">
        <v>20</v>
      </c>
    </row>
    <row r="16" spans="1:8" x14ac:dyDescent="0.3">
      <c r="A16" s="107"/>
      <c r="B16" s="62" t="s">
        <v>67</v>
      </c>
      <c r="C16" s="62" t="s">
        <v>68</v>
      </c>
      <c r="D16" s="16">
        <v>2</v>
      </c>
      <c r="E16" s="16">
        <v>2</v>
      </c>
      <c r="F16" s="16">
        <v>2</v>
      </c>
      <c r="G16" s="16">
        <v>2</v>
      </c>
      <c r="H16" s="16">
        <v>2</v>
      </c>
    </row>
    <row r="17" spans="1:8" x14ac:dyDescent="0.3">
      <c r="A17" s="107"/>
      <c r="B17" s="62" t="s">
        <v>94</v>
      </c>
      <c r="C17" s="62" t="s">
        <v>95</v>
      </c>
      <c r="D17" s="16">
        <v>92</v>
      </c>
      <c r="E17" s="16">
        <v>92</v>
      </c>
      <c r="F17" s="16">
        <v>92</v>
      </c>
      <c r="G17" s="16">
        <v>92</v>
      </c>
      <c r="H17" s="16">
        <v>92</v>
      </c>
    </row>
    <row r="18" spans="1:8" x14ac:dyDescent="0.3">
      <c r="A18" s="107" t="s">
        <v>188</v>
      </c>
      <c r="B18" s="62" t="s">
        <v>63</v>
      </c>
      <c r="C18" s="62" t="s">
        <v>93</v>
      </c>
      <c r="D18" s="16">
        <v>94</v>
      </c>
      <c r="E18" s="16">
        <v>94</v>
      </c>
      <c r="F18" s="16">
        <v>94</v>
      </c>
      <c r="G18" s="16">
        <v>94</v>
      </c>
      <c r="H18" s="16">
        <v>94</v>
      </c>
    </row>
    <row r="19" spans="1:8" x14ac:dyDescent="0.3">
      <c r="A19" s="107"/>
      <c r="B19" s="62" t="s">
        <v>65</v>
      </c>
      <c r="C19" s="62" t="s">
        <v>66</v>
      </c>
      <c r="D19" s="16">
        <v>20</v>
      </c>
      <c r="E19" s="16">
        <v>20</v>
      </c>
      <c r="F19" s="16">
        <v>20</v>
      </c>
      <c r="G19" s="16">
        <v>20</v>
      </c>
      <c r="H19" s="16">
        <v>20</v>
      </c>
    </row>
    <row r="20" spans="1:8" x14ac:dyDescent="0.3">
      <c r="A20" s="107"/>
      <c r="B20" s="62" t="s">
        <v>67</v>
      </c>
      <c r="C20" s="62" t="s">
        <v>68</v>
      </c>
      <c r="D20" s="16">
        <v>2</v>
      </c>
      <c r="E20" s="16">
        <v>2</v>
      </c>
      <c r="F20" s="16">
        <v>2</v>
      </c>
      <c r="G20" s="16">
        <v>2</v>
      </c>
      <c r="H20" s="16">
        <v>2</v>
      </c>
    </row>
    <row r="21" spans="1:8" x14ac:dyDescent="0.3">
      <c r="A21" s="107"/>
      <c r="B21" s="62" t="s">
        <v>94</v>
      </c>
      <c r="C21" s="62" t="s">
        <v>95</v>
      </c>
      <c r="D21" s="16">
        <v>98</v>
      </c>
      <c r="E21" s="16">
        <v>98</v>
      </c>
      <c r="F21" s="16">
        <v>98</v>
      </c>
      <c r="G21" s="16">
        <v>98</v>
      </c>
      <c r="H21" s="16">
        <v>98</v>
      </c>
    </row>
    <row r="22" spans="1:8" x14ac:dyDescent="0.3">
      <c r="A22" s="107" t="s">
        <v>189</v>
      </c>
      <c r="B22" s="62" t="s">
        <v>63</v>
      </c>
      <c r="C22" s="62" t="s">
        <v>93</v>
      </c>
      <c r="D22" s="16">
        <v>1931</v>
      </c>
      <c r="E22" s="16">
        <v>1901</v>
      </c>
      <c r="F22" s="16">
        <v>1886</v>
      </c>
      <c r="G22" s="16">
        <v>1871</v>
      </c>
      <c r="H22" s="16">
        <v>1856</v>
      </c>
    </row>
    <row r="23" spans="1:8" x14ac:dyDescent="0.3">
      <c r="A23" s="107"/>
      <c r="B23" s="62" t="s">
        <v>65</v>
      </c>
      <c r="C23" s="62" t="s">
        <v>66</v>
      </c>
      <c r="D23" s="16">
        <v>20</v>
      </c>
      <c r="E23" s="16">
        <v>20</v>
      </c>
      <c r="F23" s="16">
        <v>20</v>
      </c>
      <c r="G23" s="16">
        <v>20</v>
      </c>
      <c r="H23" s="16">
        <v>20</v>
      </c>
    </row>
    <row r="24" spans="1:8" x14ac:dyDescent="0.3">
      <c r="A24" s="107"/>
      <c r="B24" s="62" t="s">
        <v>67</v>
      </c>
      <c r="C24" s="62" t="s">
        <v>68</v>
      </c>
      <c r="D24" s="16">
        <v>8</v>
      </c>
      <c r="E24" s="16">
        <v>8</v>
      </c>
      <c r="F24" s="16">
        <v>8</v>
      </c>
      <c r="G24" s="16">
        <v>8</v>
      </c>
      <c r="H24" s="16">
        <v>8</v>
      </c>
    </row>
    <row r="25" spans="1:8" x14ac:dyDescent="0.3">
      <c r="A25" s="107"/>
      <c r="B25" s="62" t="s">
        <v>108</v>
      </c>
      <c r="C25" s="62" t="s">
        <v>95</v>
      </c>
      <c r="D25" s="16">
        <v>45</v>
      </c>
      <c r="E25" s="16">
        <v>45</v>
      </c>
      <c r="F25" s="16">
        <v>45</v>
      </c>
      <c r="G25" s="16">
        <v>45</v>
      </c>
      <c r="H25" s="16">
        <v>45</v>
      </c>
    </row>
    <row r="26" spans="1:8" x14ac:dyDescent="0.3">
      <c r="A26" s="107"/>
      <c r="B26" s="62" t="s">
        <v>109</v>
      </c>
      <c r="C26" s="62" t="s">
        <v>95</v>
      </c>
      <c r="D26" s="16">
        <v>45</v>
      </c>
      <c r="E26" s="16">
        <v>45</v>
      </c>
      <c r="F26" s="16">
        <v>45</v>
      </c>
      <c r="G26" s="16">
        <v>45</v>
      </c>
      <c r="H26" s="16">
        <v>45</v>
      </c>
    </row>
    <row r="27" spans="1:8" x14ac:dyDescent="0.3">
      <c r="A27" s="107" t="s">
        <v>190</v>
      </c>
      <c r="B27" s="62" t="s">
        <v>63</v>
      </c>
      <c r="C27" s="62" t="s">
        <v>82</v>
      </c>
      <c r="D27" s="16">
        <v>94</v>
      </c>
      <c r="E27" s="16">
        <v>94</v>
      </c>
      <c r="F27" s="16">
        <v>94</v>
      </c>
      <c r="G27" s="16">
        <v>94</v>
      </c>
      <c r="H27" s="16">
        <v>94</v>
      </c>
    </row>
    <row r="28" spans="1:8" x14ac:dyDescent="0.3">
      <c r="A28" s="107"/>
      <c r="B28" s="62" t="s">
        <v>65</v>
      </c>
      <c r="C28" s="62" t="s">
        <v>66</v>
      </c>
      <c r="D28" s="16">
        <v>20</v>
      </c>
      <c r="E28" s="16">
        <v>20</v>
      </c>
      <c r="F28" s="16">
        <v>20</v>
      </c>
      <c r="G28" s="16">
        <v>20</v>
      </c>
      <c r="H28" s="16">
        <v>20</v>
      </c>
    </row>
    <row r="29" spans="1:8" x14ac:dyDescent="0.3">
      <c r="A29" s="107"/>
      <c r="B29" s="62" t="s">
        <v>67</v>
      </c>
      <c r="C29" s="62" t="s">
        <v>68</v>
      </c>
      <c r="D29" s="16">
        <v>2</v>
      </c>
      <c r="E29" s="16">
        <v>2</v>
      </c>
      <c r="F29" s="16">
        <v>2</v>
      </c>
      <c r="G29" s="16">
        <v>2</v>
      </c>
      <c r="H29" s="16">
        <v>2</v>
      </c>
    </row>
    <row r="30" spans="1:8" x14ac:dyDescent="0.3">
      <c r="A30" s="107"/>
      <c r="B30" s="62" t="s">
        <v>94</v>
      </c>
      <c r="C30" s="62" t="s">
        <v>95</v>
      </c>
      <c r="D30" s="16">
        <v>92</v>
      </c>
      <c r="E30" s="16">
        <v>92</v>
      </c>
      <c r="F30" s="16">
        <v>92</v>
      </c>
      <c r="G30" s="16">
        <v>92</v>
      </c>
      <c r="H30" s="16">
        <v>92</v>
      </c>
    </row>
    <row r="31" spans="1:8" x14ac:dyDescent="0.3">
      <c r="A31" s="107" t="s">
        <v>191</v>
      </c>
      <c r="B31" s="62" t="s">
        <v>63</v>
      </c>
      <c r="C31" s="62" t="s">
        <v>82</v>
      </c>
      <c r="D31" s="16">
        <v>294</v>
      </c>
      <c r="E31" s="16">
        <v>294</v>
      </c>
      <c r="F31" s="16">
        <v>294</v>
      </c>
      <c r="G31" s="16">
        <v>294</v>
      </c>
      <c r="H31" s="16">
        <v>294</v>
      </c>
    </row>
    <row r="32" spans="1:8" x14ac:dyDescent="0.3">
      <c r="A32" s="107"/>
      <c r="B32" s="62" t="s">
        <v>65</v>
      </c>
      <c r="C32" s="62" t="s">
        <v>66</v>
      </c>
      <c r="D32" s="16">
        <v>20</v>
      </c>
      <c r="E32" s="16">
        <v>20</v>
      </c>
      <c r="F32" s="16">
        <v>20</v>
      </c>
      <c r="G32" s="16">
        <v>20</v>
      </c>
      <c r="H32" s="16">
        <v>20</v>
      </c>
    </row>
    <row r="33" spans="1:8" x14ac:dyDescent="0.3">
      <c r="A33" s="107"/>
      <c r="B33" s="62" t="s">
        <v>67</v>
      </c>
      <c r="C33" s="62" t="s">
        <v>68</v>
      </c>
      <c r="D33" s="16">
        <v>2</v>
      </c>
      <c r="E33" s="16">
        <v>2</v>
      </c>
      <c r="F33" s="16">
        <v>2</v>
      </c>
      <c r="G33" s="16">
        <v>2</v>
      </c>
      <c r="H33" s="16">
        <v>2</v>
      </c>
    </row>
    <row r="34" spans="1:8" x14ac:dyDescent="0.3">
      <c r="A34" s="107"/>
      <c r="B34" s="62" t="s">
        <v>94</v>
      </c>
      <c r="C34" s="62" t="s">
        <v>95</v>
      </c>
      <c r="D34" s="16">
        <v>85</v>
      </c>
      <c r="E34" s="16">
        <v>85</v>
      </c>
      <c r="F34" s="16">
        <v>85</v>
      </c>
      <c r="G34" s="16">
        <v>85</v>
      </c>
      <c r="H34" s="16">
        <v>85</v>
      </c>
    </row>
  </sheetData>
  <mergeCells count="8">
    <mergeCell ref="A27:A30"/>
    <mergeCell ref="A31:A34"/>
    <mergeCell ref="A2:A5"/>
    <mergeCell ref="A7:A9"/>
    <mergeCell ref="A10:A13"/>
    <mergeCell ref="A14:A17"/>
    <mergeCell ref="A18:A21"/>
    <mergeCell ref="A22:A26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3 0 5 a f b 3 - a 6 6 7 - 4 4 7 7 - a 4 c 7 - 1 f 9 2 e 8 4 2 0 3 5 6 "   x m l n s = " h t t p : / / s c h e m a s . m i c r o s o f t . c o m / D a t a M a s h u p " > A A A A A B U D A A B Q S w M E F A A C A A g A N 3 V l W Z b Z o b y l A A A A 9 w A A A B I A H A B D b 2 5 m a W c v U G F j a 2 F n Z S 5 4 b W w g o h g A K K A U A A A A A A A A A A A A A A A A A A A A A A A A A A A A h Y 8 x D o I w G I W v Q r r T l m q M I T 9 l U D d J T E y M a 1 M q N E A x t F j u 5 u C R v I I Y R d 0 c 3 / e + 4 b 3 7 9 Q b p 0 N T B R X V W t y Z B E a Y o U E a 2 u T Z F g n p 3 C p c o 5 b A T s h K F C k b Z 2 H i w e Y J K 5 8 4 x I d 5 7 7 G e 4 7 Q r C K I 3 I M d v u Z a k a g T 6 y / i + H 2 l g n j F S I w + E 1 h j M c s Q V m c 8 o w B T J R y L T 5 G m w c / G x / I K z 6 2 v W d 4 r k K 1 x s g U w T y P s E f U E s D B B Q A A g A I A D d 1 Z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3 d W V Z K I p H u A 4 A A A A R A A A A E w A c A E Z v c m 1 1 b G F z L 1 N l Y 3 R p b 2 4 x L m 0 g o h g A K K A U A A A A A A A A A A A A A A A A A A A A A A A A A A A A K 0 5 N L s n M z 1 M I h t C G 1 g B Q S w E C L Q A U A A I A C A A 3 d W V Z l t m h v K U A A A D 3 A A A A E g A A A A A A A A A A A A A A A A A A A A A A Q 2 9 u Z m l n L 1 B h Y 2 t h Z 2 U u e G 1 s U E s B A i 0 A F A A C A A g A N 3 V l W Q / K 6 a u k A A A A 6 Q A A A B M A A A A A A A A A A A A A A A A A 8 Q A A A F t D b 2 5 0 Z W 5 0 X 1 R 5 c G V z X S 5 4 b W x Q S w E C L Q A U A A I A C A A 3 d W V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d A z m v d x c e U O a y n N 2 F V O H N w A A A A A C A A A A A A A D Z g A A w A A A A B A A A A D Q t R L c Z p / / Z P I O i g + h 6 1 H M A A A A A A S A A A C g A A A A E A A A A K J q s y I Q u Q j u g 8 L f E v j Q u 5 x Q A A A A h E R F S a N I T g m O N a N 4 i z v o N K i b D w n P v Q Y t y Q r K e P 7 y l n 8 D 4 3 L v R N H C P q B w 1 v i b t k 1 o r L 1 E r N Y R D X z h m D 4 w s r 8 c + f Z 7 M k p x p K O d b p D l E T F X V m c U A A A A O I o T 2 H p / M M 0 7 0 d D U J M r 4 f 0 V h X 5 w = < / D a t a M a s h u p > 
</file>

<file path=customXml/itemProps1.xml><?xml version="1.0" encoding="utf-8"?>
<ds:datastoreItem xmlns:ds="http://schemas.openxmlformats.org/officeDocument/2006/customXml" ds:itemID="{8DDE411E-8513-479C-84EF-FFC2EDF47FB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45</vt:i4>
      </vt:variant>
    </vt:vector>
  </HeadingPairs>
  <TitlesOfParts>
    <vt:vector size="45" baseType="lpstr">
      <vt:lpstr>Übersicht</vt:lpstr>
      <vt:lpstr>0.1</vt:lpstr>
      <vt:lpstr>0.2</vt:lpstr>
      <vt:lpstr>0.3</vt:lpstr>
      <vt:lpstr>0.4</vt:lpstr>
      <vt:lpstr>0.5</vt:lpstr>
      <vt:lpstr>0.6</vt:lpstr>
      <vt:lpstr>0.7</vt:lpstr>
      <vt:lpstr>0.8</vt:lpstr>
      <vt:lpstr>0.9</vt:lpstr>
      <vt:lpstr>0.10</vt:lpstr>
      <vt:lpstr>0.11</vt:lpstr>
      <vt:lpstr>1.1</vt:lpstr>
      <vt:lpstr>1.2</vt:lpstr>
      <vt:lpstr>2.1</vt:lpstr>
      <vt:lpstr>2.2</vt:lpstr>
      <vt:lpstr>3.1</vt:lpstr>
      <vt:lpstr>3.2</vt:lpstr>
      <vt:lpstr>3.3</vt:lpstr>
      <vt:lpstr>3.4</vt:lpstr>
      <vt:lpstr>3.5</vt:lpstr>
      <vt:lpstr>3.6</vt:lpstr>
      <vt:lpstr>4.1</vt:lpstr>
      <vt:lpstr>5.1</vt:lpstr>
      <vt:lpstr>5.2</vt:lpstr>
      <vt:lpstr>5.3</vt:lpstr>
      <vt:lpstr>5.4</vt:lpstr>
      <vt:lpstr>5.5</vt:lpstr>
      <vt:lpstr>6.1</vt:lpstr>
      <vt:lpstr>6.2</vt:lpstr>
      <vt:lpstr>7.1</vt:lpstr>
      <vt:lpstr>7.2</vt:lpstr>
      <vt:lpstr>7.3</vt:lpstr>
      <vt:lpstr>8.1</vt:lpstr>
      <vt:lpstr>8.2</vt:lpstr>
      <vt:lpstr>8.3</vt:lpstr>
      <vt:lpstr>9.1</vt:lpstr>
      <vt:lpstr>9.2</vt:lpstr>
      <vt:lpstr>9.3</vt:lpstr>
      <vt:lpstr>10.1</vt:lpstr>
      <vt:lpstr>10.2</vt:lpstr>
      <vt:lpstr>11.1</vt:lpstr>
      <vt:lpstr>11.2</vt:lpstr>
      <vt:lpstr>11.3</vt:lpstr>
      <vt:lpstr>11.4</vt:lpstr>
    </vt:vector>
  </TitlesOfParts>
  <Company>Fraunhofer ISE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Thelen, Connor</dc:creator>
  <cp:lastModifiedBy>Zentgraf, Michael</cp:lastModifiedBy>
  <dcterms:created xsi:type="dcterms:W3CDTF">2024-10-10T12:40:18Z</dcterms:created>
  <dcterms:modified xsi:type="dcterms:W3CDTF">2025-04-14T15:07:49Z</dcterms:modified>
</cp:coreProperties>
</file>